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亚马逊常见偏远地址" sheetId="9" r:id="rId11"/>
    <sheet name="发票箱单格式" sheetId="10" r:id="rId12"/>
    <sheet name="空派模板" sheetId="11" r:id="rId13"/>
    <sheet name="清关委托书" sheetId="12" r:id="rId14"/>
    <sheet name="免责声明" sheetId="13" r:id="rId15"/>
    <sheet name="欧洲附加费收取标准" sheetId="14" r:id="rId16"/>
    <sheet name="PVA授权书延递" sheetId="15" r:id="rId17"/>
    <sheet name="交接单模板" sheetId="16" r:id="rId18"/>
  </sheets>
  <externalReferences>
    <externalReference r:id="rId20"/>
  </externalReferences>
  <definedNames>
    <definedName name="_xlnm._FilterDatabase" localSheetId="15"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<sst xmlns="http://schemas.openxmlformats.org/spreadsheetml/2006/main" count="1040" uniqueCount="497">
  <si>
    <t>地址：广东省深圳市龙华区观澜街道新澜社区观光路1301-26号厂 房101及102                   联系人:杨柯南15920067939     金17304464706                                                                         价格生效日期：2024年6月5日16:00生效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</si>
  <si>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</si>
  <si>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</si>
  <si>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</si>
  <si>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</si>
  <si>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</si>
  <si>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</si>
  <si>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</si>
  <si>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</si>
  <si>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</si>
  <si>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</si>
  <si>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</si>
  <si>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</si>
  <si>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限时促销</t>
  </si>
  <si>
    <t>欧洲空派带电(慢线)</t>
  </si>
  <si>
    <t>12-15个工作日</t>
  </si>
  <si>
    <t>欧洲空派带电-慢线</t>
  </si>
  <si>
    <t>转飞航班；经济线路；只接FBA地址(非FBA地址量大单询)</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</si>
  <si>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</si>
  <si>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</si>
  <si>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</si>
  <si>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</si>
  <si>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</si>
  <si>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</si>
  <si>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</si>
  <si>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</si>
  <si>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</si>
  <si>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</si>
  <si>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</si>
  <si>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欧洲海运</t>
  </si>
  <si>
    <t>开船后35天</t>
  </si>
  <si>
    <t>限时促销；价格下调</t>
  </si>
  <si>
    <t>英国卡航</t>
  </si>
  <si>
    <t>发车15-17天</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</si>
  <si>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</si>
  <si>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</si>
  <si>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</si>
  <si>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</si>
  <si>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</si>
  <si>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</si>
  <si>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</si>
  <si>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</si>
  <si>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</si>
  <si>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</si>
  <si>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</si>
  <si>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</si>
  <si>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</si>
  <si>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</si>
  <si>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</si>
  <si>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</si>
  <si>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</si>
  <si>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</si>
  <si>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</si>
  <si>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UPS/DPD/DHL Express统配</t>
    </r>
    <r>
      <rPr>
        <b/>
        <sz val="16"/>
        <color rgb="FFFF0000"/>
        <rFont val="微软雅黑"/>
        <charset val="134"/>
      </rPr>
      <t>(指定+1)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</si>
  <si>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</si>
  <si>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</si>
  <si>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</si>
  <si>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</si>
  <si>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</si>
  <si>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r>
      <rPr>
        <b/>
        <sz val="16"/>
        <color rgb="FF000000"/>
        <rFont val="微软雅黑"/>
        <charset val="134"/>
      </rPr>
      <t>UPS/DHL Express统配</t>
    </r>
    <r>
      <rPr>
        <b/>
        <sz val="16"/>
        <color rgb="FFFF0000"/>
        <rFont val="微软雅黑"/>
        <charset val="134"/>
      </rPr>
      <t>(指定+1)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</si>
  <si>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</si>
  <si>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</si>
  <si>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</si>
  <si>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</si>
  <si>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</si>
  <si>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</si>
  <si>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</si>
  <si>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</si>
  <si>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</si>
  <si>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</si>
  <si>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</si>
  <si>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</si>
  <si>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</si>
  <si>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</si>
  <si>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</si>
  <si>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</si>
  <si>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</si>
  <si>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</si>
  <si>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</si>
  <si>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</si>
  <si>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</si>
  <si>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</si>
  <si>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</si>
  <si>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</si>
  <si>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</si>
  <si>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</si>
  <si>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</si>
  <si>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</si>
  <si>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</si>
  <si>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</si>
  <si>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</si>
  <si>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</si>
  <si>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EU-6慢线(递延）</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</si>
  <si>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</si>
  <si>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</si>
  <si>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</si>
  <si>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</si>
  <si>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</si>
  <si>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</si>
  <si>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</si>
  <si>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</si>
  <si>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</si>
  <si>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</si>
  <si>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</si>
  <si>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</si>
  <si>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</si>
  <si>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</si>
  <si>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</si>
  <si>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</si>
  <si>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</si>
  <si>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8-10天提取</t>
  </si>
  <si>
    <t>新启天-欧洲卡航</t>
  </si>
  <si>
    <t>欧洲卡航FBA(包税）</t>
  </si>
  <si>
    <t>备注说明</t>
  </si>
  <si>
    <t>欧洲卡航EU-4-卡派</t>
  </si>
  <si>
    <t>德国DTM2</t>
  </si>
  <si>
    <t>卡车</t>
  </si>
  <si>
    <t>入仓第二天算起25个自然日</t>
  </si>
  <si>
    <r>
      <rPr>
        <b/>
        <sz val="12"/>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2"/>
        <color theme="1"/>
        <rFont val="微软雅黑"/>
        <charset val="134"/>
      </rPr>
      <t>卡派单箱最低8KG计费</t>
    </r>
  </si>
  <si>
    <t>德国WRO5，HAJ1</t>
  </si>
  <si>
    <t>法国CDG7</t>
  </si>
  <si>
    <t>欧洲卡航EU-4-DPD</t>
  </si>
  <si>
    <t>DPD</t>
  </si>
  <si>
    <t>欧洲卡航EU-4</t>
  </si>
  <si>
    <t>欧洲卡航非FBA(包税）</t>
  </si>
  <si>
    <t>欧洲卡航EU-4-S</t>
  </si>
  <si>
    <t>UPS派送</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</si>
  <si>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</si>
  <si>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</si>
  <si>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</si>
  <si>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</si>
  <si>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欧洲卡航EU-4-DPD(VAT)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</si>
  <si>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</si>
  <si>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</si>
  <si>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</si>
  <si>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</si>
  <si>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</si>
  <si>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</si>
  <si>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</si>
  <si>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</si>
  <si>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</si>
  <si>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</si>
  <si>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欧洲海运EU-5-卡派</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</si>
  <si>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</si>
  <si>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</si>
  <si>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6"/>
        <color rgb="FF000000"/>
        <rFont val="微软雅黑"/>
        <charset val="134"/>
      </rPr>
      <t xml:space="preserve">卡车                              可重量可方数                                 </t>
    </r>
    <r>
      <rPr>
        <b/>
        <sz val="16"/>
        <color rgb="FFFF0000"/>
        <rFont val="微软雅黑"/>
        <charset val="134"/>
      </rPr>
      <t>最低1方起，1方不超过400kg</t>
    </r>
  </si>
  <si>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</si>
  <si>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t>
  </si>
  <si>
    <t>欧洲海运EU-5(VAT)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</si>
  <si>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</si>
  <si>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</si>
  <si>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</si>
  <si>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</si>
  <si>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</si>
  <si>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</si>
  <si>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</si>
  <si>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</si>
  <si>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</si>
  <si>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</si>
  <si>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</si>
  <si>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</si>
  <si>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</si>
  <si>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</si>
  <si>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</si>
  <si>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</si>
  <si>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英国卡航递延</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</si>
  <si>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</si>
  <si>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6、不接非亚马逊地址；另关税实报实销</t>
    </r>
  </si>
  <si>
    <t>发车15-17天提取</t>
  </si>
  <si>
    <t>英国卡航自主VAT</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</si>
  <si>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</si>
  <si>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</si>
  <si>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</si>
  <si>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</si>
  <si>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</si>
  <si>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</si>
  <si>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</si>
  <si>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</si>
  <si>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</si>
  <si>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</si>
  <si>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</si>
  <si>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</si>
  <si>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+300CNY/件</t>
    </r>
    <r>
      <rPr>
        <b/>
        <sz val="10"/>
        <rFont val="宋体"/>
        <charset val="134"/>
      </rPr>
      <t>(有退回风险，可询卡派)
4.最长边≥98CM，次长边≥68CM，周长(长+宽+高)≥225CM，满足任一个+300CNY/件(有退回风险，可询卡派，因外箱变形导致结果有差异的，以快递公司实际重量为准，国外账单下来我司有重新收取费用的权利)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</si>
  <si>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</si>
  <si>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</si>
  <si>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</si>
  <si>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</si>
  <si>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英国空派-自主VAT</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</si>
  <si>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</si>
  <si>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</si>
  <si>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</si>
  <si>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英国空运-递延</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</si>
  <si>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</si>
  <si>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</si>
  <si>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</si>
  <si>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</si>
  <si>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英国DPD标准：实重≥30KG，最长边≥98CM，次长边≥68CM，(长+宽+高)≥225CM，满足任一个+300CNY/箱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</si>
  <si>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</si>
  <si>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</si>
  <si>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</si>
  <si>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</si>
  <si>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英国海运-自主VAT</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</si>
  <si>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</si>
  <si>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</si>
  <si>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英国海运-递延</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</si>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</sst>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5"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6" applyNumberFormat="0" applyFill="0" applyAlignment="0" applyProtection="0">
      <alignment vertical="center"/>
    </xf>
    <xf numFmtId="0" fontId="130" fillId="0" borderId="56" applyNumberFormat="0" applyFill="0" applyAlignment="0" applyProtection="0">
      <alignment vertical="center"/>
    </xf>
    <xf numFmtId="0" fontId="131" fillId="0" borderId="57" applyNumberFormat="0" applyFill="0" applyAlignment="0" applyProtection="0">
      <alignment vertical="center"/>
    </xf>
    <xf numFmtId="0" fontId="131" fillId="0" borderId="0" applyNumberFormat="0" applyFill="0" applyBorder="0" applyAlignment="0" applyProtection="0">
      <alignment vertical="center"/>
    </xf>
    <xf numFmtId="0" fontId="132" fillId="17" borderId="58" applyNumberFormat="0" applyAlignment="0" applyProtection="0">
      <alignment vertical="center"/>
    </xf>
    <xf numFmtId="0" fontId="133" fillId="18" borderId="59" applyNumberFormat="0" applyAlignment="0" applyProtection="0">
      <alignment vertical="center"/>
    </xf>
    <xf numFmtId="0" fontId="134" fillId="18" borderId="58" applyNumberFormat="0" applyAlignment="0" applyProtection="0">
      <alignment vertical="center"/>
    </xf>
    <xf numFmtId="0" fontId="135" fillId="19" borderId="60" applyNumberFormat="0" applyAlignment="0" applyProtection="0">
      <alignment vertical="center"/>
    </xf>
    <xf numFmtId="0" fontId="136" fillId="0" borderId="61" applyNumberFormat="0" applyFill="0" applyAlignment="0" applyProtection="0">
      <alignment vertical="center"/>
    </xf>
    <xf numFmtId="0" fontId="137" fillId="0" borderId="62"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1" fillId="0" borderId="0">
      <protection locked="0"/>
    </xf>
    <xf numFmtId="176" fontId="31" fillId="0" borderId="0">
      <protection locked="0"/>
    </xf>
    <xf numFmtId="0" fontId="144"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5"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6" fillId="0" borderId="0">
      <protection locked="0"/>
    </xf>
    <xf numFmtId="0" fontId="31" fillId="0" borderId="0">
      <protection locked="0"/>
    </xf>
    <xf numFmtId="0" fontId="31" fillId="0" borderId="0">
      <protection locked="0"/>
    </xf>
  </cellStyleXfs>
  <cellXfs count="573">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68" fillId="0" borderId="0" xfId="0" applyFont="1" applyFill="1" applyBorder="1" applyAlignment="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0"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1" fillId="0" borderId="15" xfId="0" applyFont="1" applyFill="1" applyBorder="1" applyAlignment="1">
      <alignment horizontal="left" vertical="center" wrapText="1"/>
    </xf>
    <xf numFmtId="0" fontId="81" fillId="0" borderId="16" xfId="0" applyFont="1" applyFill="1" applyBorder="1" applyAlignment="1">
      <alignment horizontal="center" vertical="center" wrapText="1"/>
    </xf>
    <xf numFmtId="0" fontId="83" fillId="0" borderId="1" xfId="0" applyNumberFormat="1" applyFont="1" applyFill="1" applyBorder="1" applyAlignment="1">
      <alignment horizontal="center" vertical="center" wrapText="1"/>
    </xf>
    <xf numFmtId="0" fontId="81" fillId="0" borderId="1" xfId="0" applyFont="1" applyFill="1" applyBorder="1" applyAlignment="1">
      <alignment vertical="center" wrapText="1"/>
    </xf>
    <xf numFmtId="0" fontId="81" fillId="0" borderId="15" xfId="0" applyFont="1" applyFill="1" applyBorder="1" applyAlignment="1">
      <alignment horizontal="center" vertical="center" wrapText="1"/>
    </xf>
    <xf numFmtId="0" fontId="0" fillId="0" borderId="0" xfId="0" applyFill="1" applyBorder="1">
      <alignment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178" fontId="84" fillId="0" borderId="0" xfId="0" applyNumberFormat="1" applyFont="1" applyFill="1" applyBorder="1" applyAlignment="1">
      <alignment horizontal="left" vertical="center" wrapText="1"/>
    </xf>
    <xf numFmtId="178" fontId="85" fillId="0" borderId="0" xfId="0" applyNumberFormat="1" applyFont="1" applyFill="1" applyBorder="1" applyAlignment="1">
      <alignment vertical="center" wrapText="1"/>
    </xf>
    <xf numFmtId="186" fontId="86" fillId="0" borderId="0" xfId="0" applyNumberFormat="1" applyFont="1" applyFill="1" applyBorder="1" applyAlignment="1">
      <alignment horizontal="center" vertical="center" wrapText="1"/>
    </xf>
    <xf numFmtId="0" fontId="85"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Alignment="1">
      <alignment horizontal="left" vertical="center" wrapText="1"/>
    </xf>
    <xf numFmtId="178" fontId="87" fillId="0" borderId="0" xfId="0" applyNumberFormat="1" applyFont="1" applyFill="1" applyBorder="1" applyAlignment="1">
      <alignment horizontal="left" vertical="center" wrapText="1"/>
    </xf>
    <xf numFmtId="178" fontId="87" fillId="0" borderId="0" xfId="0" applyNumberFormat="1" applyFont="1" applyFill="1" applyBorder="1" applyAlignment="1">
      <alignment horizontal="left" vertical="center"/>
    </xf>
    <xf numFmtId="0" fontId="88"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89"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0" fillId="0" borderId="0" xfId="0" applyNumberFormat="1" applyFont="1" applyFill="1" applyBorder="1" applyAlignment="1">
      <alignment horizontal="left" vertical="center"/>
    </xf>
    <xf numFmtId="178" fontId="89" fillId="0" borderId="0" xfId="0" applyNumberFormat="1" applyFont="1" applyFill="1" applyBorder="1" applyAlignment="1">
      <alignment horizontal="left" vertical="center"/>
    </xf>
    <xf numFmtId="178" fontId="91" fillId="0" borderId="0" xfId="0" applyNumberFormat="1" applyFont="1" applyFill="1" applyBorder="1" applyAlignment="1">
      <alignment vertical="center"/>
    </xf>
    <xf numFmtId="178" fontId="92"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3" fillId="0" borderId="0" xfId="6" applyNumberFormat="1" applyFont="1" applyFill="1" applyBorder="1" applyAlignment="1" applyProtection="1">
      <protection locked="0"/>
    </xf>
    <xf numFmtId="0" fontId="93" fillId="0" borderId="0" xfId="6" applyNumberFormat="1" applyFont="1" applyFill="1" applyAlignment="1" applyProtection="1">
      <protection locked="0"/>
    </xf>
    <xf numFmtId="0" fontId="81" fillId="0" borderId="0" xfId="0" applyFont="1" applyFill="1" applyBorder="1" applyAlignment="1">
      <alignment horizontal="center" vertical="center" wrapText="1"/>
    </xf>
    <xf numFmtId="0" fontId="94" fillId="0" borderId="0" xfId="6" applyNumberFormat="1" applyFont="1" applyFill="1" applyBorder="1" applyAlignment="1" applyProtection="1">
      <alignment vertical="center"/>
      <protection locked="0"/>
    </xf>
    <xf numFmtId="0" fontId="81" fillId="0" borderId="0" xfId="0" applyFont="1" applyFill="1" applyBorder="1">
      <alignment vertical="center"/>
    </xf>
    <xf numFmtId="178" fontId="82"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5" fillId="0" borderId="1" xfId="0" applyNumberFormat="1" applyFont="1" applyFill="1" applyBorder="1" applyAlignment="1">
      <alignment horizontal="center" vertical="center"/>
    </xf>
    <xf numFmtId="178" fontId="95" fillId="0" borderId="1" xfId="0" applyNumberFormat="1" applyFont="1" applyFill="1" applyBorder="1" applyAlignment="1">
      <alignment vertical="center"/>
    </xf>
    <xf numFmtId="178" fontId="96" fillId="0" borderId="2" xfId="0" applyNumberFormat="1" applyFont="1" applyFill="1" applyBorder="1" applyAlignment="1">
      <alignment horizontal="center" vertical="center"/>
    </xf>
    <xf numFmtId="178" fontId="96" fillId="0" borderId="3" xfId="0" applyNumberFormat="1" applyFont="1" applyFill="1" applyBorder="1" applyAlignment="1">
      <alignment horizontal="center" vertical="center"/>
    </xf>
    <xf numFmtId="178" fontId="87" fillId="10" borderId="1" xfId="0" applyNumberFormat="1" applyFont="1" applyFill="1" applyBorder="1" applyAlignment="1">
      <alignment horizontal="center" vertical="center"/>
    </xf>
    <xf numFmtId="191" fontId="97" fillId="10" borderId="1" xfId="0" applyNumberFormat="1" applyFont="1" applyFill="1" applyBorder="1" applyAlignment="1">
      <alignment horizontal="center" vertical="center"/>
    </xf>
    <xf numFmtId="178" fontId="98" fillId="0" borderId="10" xfId="0" applyNumberFormat="1" applyFont="1" applyFill="1" applyBorder="1" applyAlignment="1">
      <alignment horizontal="left" vertical="center" wrapText="1"/>
    </xf>
    <xf numFmtId="178" fontId="96" fillId="0" borderId="1" xfId="0" applyNumberFormat="1" applyFont="1" applyFill="1" applyBorder="1" applyAlignment="1">
      <alignment horizontal="center" vertical="center" wrapText="1"/>
    </xf>
    <xf numFmtId="178" fontId="98" fillId="0" borderId="15" xfId="0" applyNumberFormat="1" applyFont="1" applyFill="1" applyBorder="1" applyAlignment="1">
      <alignment horizontal="left" vertical="center" wrapText="1"/>
    </xf>
    <xf numFmtId="178" fontId="98" fillId="0" borderId="1" xfId="0" applyNumberFormat="1" applyFont="1" applyFill="1" applyBorder="1" applyAlignment="1">
      <alignment horizontal="left" vertical="center" wrapText="1"/>
    </xf>
    <xf numFmtId="178" fontId="99" fillId="11" borderId="16" xfId="0" applyNumberFormat="1" applyFont="1" applyFill="1" applyBorder="1" applyAlignment="1">
      <alignment horizontal="center" vertical="center" wrapText="1"/>
    </xf>
    <xf numFmtId="0" fontId="100" fillId="11" borderId="2" xfId="50" applyFont="1" applyFill="1" applyBorder="1" applyAlignment="1" applyProtection="1">
      <alignment horizontal="center" vertical="center"/>
    </xf>
    <xf numFmtId="0" fontId="100" fillId="11" borderId="4" xfId="50" applyFont="1" applyFill="1" applyBorder="1" applyAlignment="1" applyProtection="1">
      <alignment horizontal="center" vertical="center"/>
    </xf>
    <xf numFmtId="0" fontId="100" fillId="11" borderId="2" xfId="50" applyFont="1" applyFill="1" applyBorder="1" applyAlignment="1" applyProtection="1">
      <alignment horizontal="left" vertical="center"/>
    </xf>
    <xf numFmtId="0" fontId="100" fillId="11" borderId="4" xfId="50" applyFont="1" applyFill="1" applyBorder="1" applyAlignment="1" applyProtection="1">
      <alignment horizontal="left" vertical="center"/>
    </xf>
    <xf numFmtId="178" fontId="101" fillId="11" borderId="1" xfId="0" applyNumberFormat="1" applyFont="1" applyFill="1" applyBorder="1" applyAlignment="1">
      <alignment horizontal="left" vertical="center" wrapText="1"/>
    </xf>
    <xf numFmtId="178" fontId="102" fillId="11" borderId="2" xfId="0" applyNumberFormat="1" applyFont="1" applyFill="1" applyBorder="1" applyAlignment="1">
      <alignment horizontal="left" vertical="center" wrapText="1"/>
    </xf>
    <xf numFmtId="178" fontId="102" fillId="11" borderId="4" xfId="0" applyNumberFormat="1" applyFont="1" applyFill="1" applyBorder="1" applyAlignment="1">
      <alignment horizontal="left" vertical="center" wrapText="1"/>
    </xf>
    <xf numFmtId="186" fontId="103" fillId="11" borderId="1" xfId="0" applyNumberFormat="1" applyFont="1" applyFill="1" applyBorder="1" applyAlignment="1">
      <alignment horizontal="center" vertical="center" wrapText="1"/>
    </xf>
    <xf numFmtId="0" fontId="102" fillId="11" borderId="2" xfId="0" applyFont="1" applyFill="1" applyBorder="1" applyAlignment="1">
      <alignment horizontal="left" vertical="center" wrapText="1"/>
    </xf>
    <xf numFmtId="0" fontId="102" fillId="11" borderId="4" xfId="0" applyFont="1" applyFill="1" applyBorder="1" applyAlignment="1">
      <alignment horizontal="left" vertical="center" wrapText="1"/>
    </xf>
    <xf numFmtId="0" fontId="102" fillId="11" borderId="3" xfId="0" applyFont="1" applyFill="1" applyBorder="1" applyAlignment="1">
      <alignment horizontal="left" vertical="center" wrapText="1"/>
    </xf>
    <xf numFmtId="0" fontId="87" fillId="0" borderId="1" xfId="49" applyFont="1" applyFill="1" applyBorder="1" applyAlignment="1" applyProtection="1">
      <alignment horizontal="center" vertical="center" wrapText="1"/>
    </xf>
    <xf numFmtId="178" fontId="104" fillId="0" borderId="2" xfId="0" applyNumberFormat="1" applyFont="1" applyFill="1" applyBorder="1" applyAlignment="1">
      <alignment horizontal="left" vertical="center" wrapText="1"/>
    </xf>
    <xf numFmtId="178" fontId="104" fillId="0" borderId="4" xfId="0" applyNumberFormat="1" applyFont="1" applyFill="1" applyBorder="1" applyAlignment="1">
      <alignment horizontal="left" vertical="center" wrapText="1"/>
    </xf>
    <xf numFmtId="178" fontId="104" fillId="0" borderId="3" xfId="0" applyNumberFormat="1" applyFont="1" applyFill="1" applyBorder="1" applyAlignment="1">
      <alignment horizontal="left" vertical="center" wrapText="1"/>
    </xf>
    <xf numFmtId="0" fontId="87" fillId="0" borderId="2" xfId="49" applyFont="1" applyFill="1" applyBorder="1" applyAlignment="1" applyProtection="1">
      <alignment horizontal="left" vertical="center" wrapText="1"/>
    </xf>
    <xf numFmtId="0" fontId="87"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178" fontId="98" fillId="0" borderId="10" xfId="0" applyNumberFormat="1" applyFont="1" applyFill="1" applyBorder="1" applyAlignment="1">
      <alignment horizontal="center" vertical="center" wrapText="1"/>
    </xf>
    <xf numFmtId="178" fontId="98" fillId="0" borderId="16" xfId="0" applyNumberFormat="1" applyFont="1" applyFill="1" applyBorder="1" applyAlignment="1">
      <alignment horizontal="center" vertical="center" wrapText="1"/>
    </xf>
    <xf numFmtId="178" fontId="98" fillId="0" borderId="15" xfId="0" applyNumberFormat="1" applyFont="1" applyFill="1" applyBorder="1" applyAlignment="1">
      <alignment horizontal="center" vertical="center" wrapText="1"/>
    </xf>
    <xf numFmtId="0" fontId="100" fillId="11" borderId="3" xfId="50" applyFont="1" applyFill="1" applyBorder="1" applyAlignment="1" applyProtection="1">
      <alignment horizontal="center" vertical="center"/>
    </xf>
    <xf numFmtId="0" fontId="100" fillId="11" borderId="3" xfId="50" applyFont="1" applyFill="1" applyBorder="1" applyAlignment="1" applyProtection="1">
      <alignment horizontal="left" vertical="center"/>
    </xf>
    <xf numFmtId="178" fontId="102" fillId="11" borderId="3" xfId="0" applyNumberFormat="1" applyFont="1" applyFill="1" applyBorder="1" applyAlignment="1">
      <alignment horizontal="left" vertical="center" wrapText="1"/>
    </xf>
    <xf numFmtId="0" fontId="105" fillId="0" borderId="1" xfId="6" applyNumberFormat="1" applyFont="1" applyFill="1" applyBorder="1" applyAlignment="1" applyProtection="1">
      <alignment horizontal="left" vertical="center"/>
      <protection locked="0"/>
    </xf>
    <xf numFmtId="178" fontId="105" fillId="0" borderId="1" xfId="6" applyNumberFormat="1" applyFont="1" applyFill="1" applyBorder="1" applyAlignment="1" applyProtection="1">
      <alignment horizontal="left" vertical="center" wrapText="1"/>
    </xf>
    <xf numFmtId="0" fontId="87"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6" fillId="12" borderId="0" xfId="0" applyFont="1" applyFill="1" applyAlignment="1">
      <alignment horizontal="center" vertical="center"/>
    </xf>
    <xf numFmtId="0" fontId="106" fillId="12" borderId="0" xfId="0" applyFont="1" applyFill="1" applyAlignment="1">
      <alignment vertical="center"/>
    </xf>
    <xf numFmtId="0" fontId="79" fillId="12" borderId="1" xfId="0" applyFont="1" applyFill="1" applyBorder="1" applyAlignment="1">
      <alignment horizontal="left" vertical="center" wrapText="1"/>
    </xf>
    <xf numFmtId="178" fontId="107" fillId="5" borderId="17" xfId="0" applyNumberFormat="1" applyFont="1" applyFill="1" applyBorder="1" applyAlignment="1">
      <alignment horizontal="center" vertical="center" wrapText="1"/>
    </xf>
    <xf numFmtId="178" fontId="107" fillId="5" borderId="0" xfId="0" applyNumberFormat="1" applyFont="1" applyFill="1" applyBorder="1" applyAlignment="1">
      <alignment horizontal="center" vertical="center" wrapText="1"/>
    </xf>
    <xf numFmtId="178" fontId="92" fillId="13" borderId="7" xfId="0" applyNumberFormat="1" applyFont="1" applyFill="1" applyBorder="1" applyAlignment="1">
      <alignment horizontal="center" vertical="center" wrapText="1"/>
    </xf>
    <xf numFmtId="178" fontId="92" fillId="13" borderId="1" xfId="0" applyNumberFormat="1" applyFont="1" applyFill="1" applyBorder="1" applyAlignment="1">
      <alignment horizontal="center" vertical="center" wrapText="1"/>
    </xf>
    <xf numFmtId="178" fontId="92" fillId="14" borderId="2" xfId="0" applyNumberFormat="1" applyFont="1" applyFill="1" applyBorder="1" applyAlignment="1">
      <alignment horizontal="center" vertical="center" wrapText="1"/>
    </xf>
    <xf numFmtId="178" fontId="92" fillId="14" borderId="4" xfId="0" applyNumberFormat="1" applyFont="1" applyFill="1" applyBorder="1" applyAlignment="1">
      <alignment horizontal="center" vertical="center" wrapText="1"/>
    </xf>
    <xf numFmtId="178" fontId="92" fillId="14" borderId="3" xfId="0" applyNumberFormat="1" applyFont="1" applyFill="1" applyBorder="1" applyAlignment="1">
      <alignment horizontal="center" vertical="center" wrapText="1"/>
    </xf>
    <xf numFmtId="178" fontId="92" fillId="13" borderId="8" xfId="0" applyNumberFormat="1" applyFont="1" applyFill="1" applyBorder="1" applyAlignment="1">
      <alignment horizontal="center" vertical="center" wrapText="1"/>
    </xf>
    <xf numFmtId="178" fontId="92" fillId="13" borderId="9" xfId="0" applyNumberFormat="1" applyFont="1" applyFill="1" applyBorder="1" applyAlignment="1">
      <alignment horizontal="center" vertical="center" wrapText="1"/>
    </xf>
    <xf numFmtId="178" fontId="92" fillId="13" borderId="10" xfId="0" applyNumberFormat="1" applyFont="1" applyFill="1" applyBorder="1" applyAlignment="1">
      <alignment horizontal="center" vertical="center" wrapText="1"/>
    </xf>
    <xf numFmtId="178" fontId="92" fillId="14" borderId="10" xfId="0" applyNumberFormat="1" applyFont="1" applyFill="1" applyBorder="1" applyAlignment="1">
      <alignment horizontal="center" vertical="center"/>
    </xf>
    <xf numFmtId="0" fontId="79" fillId="0" borderId="18" xfId="0" applyFont="1" applyBorder="1" applyAlignment="1">
      <alignment horizontal="center" vertical="center" wrapText="1"/>
    </xf>
    <xf numFmtId="0" fontId="79" fillId="0" borderId="19" xfId="0" applyFont="1" applyBorder="1" applyAlignment="1">
      <alignment horizontal="center" vertical="center"/>
    </xf>
    <xf numFmtId="191" fontId="108" fillId="2" borderId="19" xfId="0" applyNumberFormat="1" applyFont="1" applyFill="1" applyBorder="1" applyAlignment="1">
      <alignment horizontal="center" vertical="center"/>
    </xf>
    <xf numFmtId="191" fontId="108" fillId="2" borderId="20" xfId="0" applyNumberFormat="1" applyFont="1" applyFill="1" applyBorder="1" applyAlignment="1">
      <alignment horizontal="center" vertical="center" wrapText="1"/>
    </xf>
    <xf numFmtId="0" fontId="79" fillId="0" borderId="21"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8" fillId="2" borderId="1"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wrapText="1"/>
    </xf>
    <xf numFmtId="0" fontId="79" fillId="0" borderId="21" xfId="0" applyFont="1" applyFill="1" applyBorder="1" applyAlignment="1">
      <alignment horizontal="center" vertical="center" wrapText="1"/>
    </xf>
    <xf numFmtId="0" fontId="79" fillId="0" borderId="23" xfId="0" applyFont="1" applyBorder="1" applyAlignment="1">
      <alignment horizontal="center" vertical="center" wrapText="1"/>
    </xf>
    <xf numFmtId="0" fontId="79" fillId="0" borderId="24" xfId="0" applyFont="1" applyBorder="1" applyAlignment="1">
      <alignment horizontal="center" vertical="center"/>
    </xf>
    <xf numFmtId="191" fontId="108" fillId="2" borderId="24" xfId="0" applyNumberFormat="1" applyFont="1" applyFill="1" applyBorder="1" applyAlignment="1">
      <alignment horizontal="center" vertical="center"/>
    </xf>
    <xf numFmtId="191" fontId="108" fillId="2" borderId="25" xfId="0" applyNumberFormat="1" applyFont="1" applyFill="1" applyBorder="1" applyAlignment="1">
      <alignment horizontal="center" vertical="center" wrapText="1"/>
    </xf>
    <xf numFmtId="191" fontId="109" fillId="2" borderId="20" xfId="0" applyNumberFormat="1" applyFont="1" applyFill="1" applyBorder="1" applyAlignment="1">
      <alignment horizontal="center" vertical="center" wrapText="1"/>
    </xf>
    <xf numFmtId="0" fontId="79"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7" fillId="5" borderId="28" xfId="0" applyNumberFormat="1" applyFont="1" applyFill="1" applyBorder="1" applyAlignment="1">
      <alignment horizontal="center" vertical="center" wrapText="1"/>
    </xf>
    <xf numFmtId="178" fontId="107" fillId="5" borderId="29" xfId="0" applyNumberFormat="1" applyFont="1" applyFill="1" applyBorder="1" applyAlignment="1">
      <alignment horizontal="center" vertical="center" wrapText="1"/>
    </xf>
    <xf numFmtId="178" fontId="92" fillId="13" borderId="11" xfId="0" applyNumberFormat="1" applyFont="1" applyFill="1" applyBorder="1" applyAlignment="1">
      <alignment horizontal="center" vertical="center" wrapText="1"/>
    </xf>
    <xf numFmtId="191" fontId="109" fillId="2" borderId="19" xfId="0" applyNumberFormat="1" applyFont="1" applyFill="1" applyBorder="1" applyAlignment="1">
      <alignment horizontal="center" vertical="center" wrapText="1"/>
    </xf>
    <xf numFmtId="0" fontId="79" fillId="0" borderId="19" xfId="0" applyFont="1" applyBorder="1" applyAlignment="1">
      <alignment horizontal="center" vertical="center" wrapText="1"/>
    </xf>
    <xf numFmtId="178" fontId="13" fillId="0" borderId="20" xfId="0" applyNumberFormat="1" applyFont="1" applyFill="1" applyBorder="1" applyAlignment="1">
      <alignment horizontal="left" vertical="center" wrapText="1"/>
    </xf>
    <xf numFmtId="191" fontId="108"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4" xfId="0" applyFont="1" applyBorder="1" applyAlignment="1">
      <alignment horizontal="center" vertical="center" wrapText="1"/>
    </xf>
    <xf numFmtId="191" fontId="108"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3" fillId="3" borderId="30" xfId="0" applyFont="1" applyFill="1" applyBorder="1" applyAlignment="1">
      <alignment horizontal="center" vertical="center" wrapText="1"/>
    </xf>
    <xf numFmtId="0" fontId="83" fillId="3" borderId="0" xfId="0" applyFont="1" applyFill="1" applyAlignment="1">
      <alignment horizontal="center" vertical="center" wrapText="1"/>
    </xf>
    <xf numFmtId="178" fontId="99" fillId="15" borderId="15" xfId="0" applyNumberFormat="1" applyFont="1" applyFill="1" applyBorder="1" applyAlignment="1">
      <alignment horizontal="left" vertical="center" wrapText="1"/>
    </xf>
    <xf numFmtId="178" fontId="99" fillId="0" borderId="15" xfId="0" applyNumberFormat="1" applyFont="1" applyFill="1" applyBorder="1" applyAlignment="1">
      <alignment horizontal="left" vertical="center"/>
    </xf>
    <xf numFmtId="178" fontId="99" fillId="0" borderId="30" xfId="0" applyNumberFormat="1" applyFont="1" applyFill="1" applyBorder="1" applyAlignment="1">
      <alignment horizontal="left" vertical="center"/>
    </xf>
    <xf numFmtId="0" fontId="100" fillId="0" borderId="30" xfId="50" applyFont="1" applyBorder="1" applyAlignment="1" applyProtection="1">
      <alignment horizontal="left" vertical="center"/>
    </xf>
    <xf numFmtId="0" fontId="100" fillId="0" borderId="0" xfId="50" applyFont="1" applyBorder="1" applyAlignment="1" applyProtection="1">
      <alignment horizontal="left" vertical="center"/>
    </xf>
    <xf numFmtId="178" fontId="101" fillId="15" borderId="1" xfId="0" applyNumberFormat="1" applyFont="1" applyFill="1" applyBorder="1" applyAlignment="1">
      <alignment horizontal="left" vertical="center" wrapText="1"/>
    </xf>
    <xf numFmtId="178" fontId="99"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89"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89"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90"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2" fillId="13" borderId="2" xfId="0" applyNumberFormat="1" applyFont="1" applyFill="1" applyBorder="1" applyAlignment="1">
      <alignment horizontal="center" vertical="center" wrapText="1"/>
    </xf>
    <xf numFmtId="178" fontId="92" fillId="13" borderId="4" xfId="0" applyNumberFormat="1" applyFont="1" applyFill="1" applyBorder="1" applyAlignment="1">
      <alignment horizontal="center" vertical="center" wrapText="1"/>
    </xf>
    <xf numFmtId="178" fontId="92" fillId="13" borderId="3" xfId="0" applyNumberFormat="1" applyFont="1" applyFill="1" applyBorder="1" applyAlignment="1">
      <alignment horizontal="center" vertical="center" wrapText="1"/>
    </xf>
    <xf numFmtId="191" fontId="108" fillId="2" borderId="31" xfId="0" applyNumberFormat="1" applyFont="1" applyFill="1" applyBorder="1" applyAlignment="1">
      <alignment horizontal="center" vertical="center"/>
    </xf>
    <xf numFmtId="191" fontId="108" fillId="2" borderId="2" xfId="0" applyNumberFormat="1" applyFont="1" applyFill="1" applyBorder="1" applyAlignment="1">
      <alignment horizontal="center" vertical="center"/>
    </xf>
    <xf numFmtId="191" fontId="108" fillId="2" borderId="32" xfId="0" applyNumberFormat="1" applyFont="1" applyFill="1" applyBorder="1" applyAlignment="1">
      <alignment horizontal="center" vertical="center"/>
    </xf>
    <xf numFmtId="0" fontId="100" fillId="0" borderId="21" xfId="50" applyFont="1" applyBorder="1" applyAlignment="1" applyProtection="1">
      <alignment horizontal="left" vertical="center"/>
    </xf>
    <xf numFmtId="0" fontId="105" fillId="0" borderId="15" xfId="6" applyNumberFormat="1" applyFont="1" applyFill="1" applyBorder="1" applyAlignment="1" applyProtection="1">
      <alignment horizontal="center" vertical="center"/>
    </xf>
    <xf numFmtId="0" fontId="105" fillId="0" borderId="0" xfId="6" applyNumberFormat="1" applyFont="1" applyFill="1" applyAlignment="1" applyProtection="1">
      <alignment horizontal="center" vertical="center"/>
    </xf>
    <xf numFmtId="0" fontId="105"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7" fillId="5" borderId="33" xfId="0" applyNumberFormat="1" applyFont="1" applyFill="1" applyBorder="1" applyAlignment="1">
      <alignment horizontal="left" vertical="center" wrapText="1"/>
    </xf>
    <xf numFmtId="178" fontId="92" fillId="13" borderId="8" xfId="0" applyNumberFormat="1" applyFont="1" applyFill="1" applyBorder="1" applyAlignment="1">
      <alignment horizontal="left" vertical="center" wrapText="1"/>
    </xf>
    <xf numFmtId="0" fontId="111" fillId="0" borderId="0" xfId="0" applyFont="1" applyFill="1" applyBorder="1" applyAlignment="1">
      <alignment vertical="center"/>
    </xf>
    <xf numFmtId="0" fontId="31" fillId="0" borderId="0" xfId="0" applyFont="1" applyFill="1" applyBorder="1" applyAlignment="1">
      <alignment vertical="center"/>
    </xf>
    <xf numFmtId="0" fontId="106" fillId="12" borderId="1" xfId="0" applyFont="1" applyFill="1" applyBorder="1" applyAlignment="1">
      <alignment horizontal="left" vertical="center"/>
    </xf>
    <xf numFmtId="178" fontId="107" fillId="5" borderId="34" xfId="0" applyNumberFormat="1" applyFont="1" applyFill="1" applyBorder="1" applyAlignment="1">
      <alignment horizontal="center" vertical="center" wrapText="1"/>
    </xf>
    <xf numFmtId="178" fontId="107" fillId="5" borderId="35" xfId="0" applyNumberFormat="1" applyFont="1" applyFill="1" applyBorder="1" applyAlignment="1">
      <alignment horizontal="center" vertical="center" wrapText="1"/>
    </xf>
    <xf numFmtId="191" fontId="108" fillId="2" borderId="20"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xf>
    <xf numFmtId="191" fontId="108" fillId="2" borderId="25" xfId="0" applyNumberFormat="1" applyFont="1" applyFill="1" applyBorder="1" applyAlignment="1">
      <alignment horizontal="center" vertical="center"/>
    </xf>
    <xf numFmtId="178" fontId="107" fillId="5" borderId="30" xfId="0" applyNumberFormat="1" applyFont="1" applyFill="1" applyBorder="1" applyAlignment="1">
      <alignment horizontal="center" vertical="center" wrapText="1"/>
    </xf>
    <xf numFmtId="178" fontId="92" fillId="13" borderId="18" xfId="0" applyNumberFormat="1" applyFont="1" applyFill="1" applyBorder="1" applyAlignment="1">
      <alignment horizontal="center" vertical="center" wrapText="1"/>
    </xf>
    <xf numFmtId="178" fontId="92" fillId="13" borderId="19" xfId="0" applyNumberFormat="1" applyFont="1" applyFill="1" applyBorder="1" applyAlignment="1">
      <alignment horizontal="center" vertical="center" wrapText="1"/>
    </xf>
    <xf numFmtId="178" fontId="92" fillId="13" borderId="31" xfId="0" applyNumberFormat="1" applyFont="1" applyFill="1" applyBorder="1" applyAlignment="1">
      <alignment horizontal="center" vertical="center" wrapText="1"/>
    </xf>
    <xf numFmtId="178" fontId="92" fillId="13" borderId="36" xfId="0" applyNumberFormat="1" applyFont="1" applyFill="1" applyBorder="1" applyAlignment="1">
      <alignment horizontal="center" vertical="center" wrapText="1"/>
    </xf>
    <xf numFmtId="178" fontId="92"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8" fillId="2" borderId="22"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8" fillId="2" borderId="43" xfId="0" applyNumberFormat="1" applyFont="1" applyFill="1" applyBorder="1" applyAlignment="1">
      <alignment horizontal="center" vertical="center" wrapText="1"/>
    </xf>
    <xf numFmtId="0" fontId="112" fillId="5" borderId="0" xfId="0" applyFont="1" applyFill="1" applyAlignment="1">
      <alignment horizontal="center" vertical="center"/>
    </xf>
    <xf numFmtId="191" fontId="108" fillId="2" borderId="13" xfId="0" applyNumberFormat="1" applyFont="1" applyFill="1" applyBorder="1" applyAlignment="1">
      <alignment horizontal="center" vertical="center"/>
    </xf>
    <xf numFmtId="178" fontId="89" fillId="0" borderId="2" xfId="0" applyNumberFormat="1" applyFont="1" applyFill="1" applyBorder="1" applyAlignment="1">
      <alignment horizontal="left" vertical="center"/>
    </xf>
    <xf numFmtId="178" fontId="89" fillId="0" borderId="4" xfId="0" applyNumberFormat="1" applyFont="1" applyFill="1" applyBorder="1" applyAlignment="1">
      <alignment horizontal="left" vertical="center"/>
    </xf>
    <xf numFmtId="178" fontId="91" fillId="0" borderId="1" xfId="0" applyNumberFormat="1" applyFont="1" applyFill="1" applyBorder="1" applyAlignment="1">
      <alignment vertical="center"/>
    </xf>
    <xf numFmtId="178" fontId="92" fillId="0" borderId="1" xfId="0" applyNumberFormat="1" applyFont="1" applyFill="1" applyBorder="1" applyAlignment="1">
      <alignment vertical="center"/>
    </xf>
    <xf numFmtId="178" fontId="89" fillId="10" borderId="1" xfId="0" applyNumberFormat="1" applyFont="1" applyFill="1" applyBorder="1" applyAlignment="1">
      <alignment horizontal="left" vertical="center" wrapText="1"/>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7"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3" fillId="0" borderId="20"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3"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3" fillId="0" borderId="25" xfId="0" applyNumberFormat="1" applyFont="1" applyFill="1" applyBorder="1" applyAlignment="1">
      <alignment horizontal="left" vertical="center" wrapText="1"/>
    </xf>
    <xf numFmtId="178" fontId="107" fillId="5" borderId="21"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6"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89" fillId="0" borderId="3" xfId="0" applyNumberFormat="1" applyFont="1" applyFill="1" applyBorder="1" applyAlignment="1">
      <alignment horizontal="left" vertical="center"/>
    </xf>
    <xf numFmtId="178" fontId="90"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3" fillId="5" borderId="34" xfId="0" applyNumberFormat="1" applyFont="1" applyFill="1" applyBorder="1" applyAlignment="1">
      <alignment horizontal="center" vertical="center" wrapText="1"/>
    </xf>
    <xf numFmtId="178" fontId="113" fillId="5" borderId="35" xfId="0" applyNumberFormat="1" applyFont="1" applyFill="1" applyBorder="1" applyAlignment="1">
      <alignment horizontal="center" vertical="center" wrapText="1"/>
    </xf>
    <xf numFmtId="178" fontId="92" fillId="14" borderId="1" xfId="0" applyNumberFormat="1" applyFont="1" applyFill="1" applyBorder="1" applyAlignment="1">
      <alignment horizontal="center" vertical="center" wrapText="1"/>
    </xf>
    <xf numFmtId="0" fontId="100" fillId="0" borderId="50" xfId="50" applyFont="1" applyBorder="1" applyAlignment="1" applyProtection="1">
      <alignment horizontal="left" vertical="center"/>
    </xf>
    <xf numFmtId="0" fontId="100" fillId="0" borderId="5" xfId="50" applyFont="1" applyBorder="1" applyAlignment="1" applyProtection="1">
      <alignment horizontal="left" vertical="center"/>
    </xf>
    <xf numFmtId="0" fontId="100" fillId="0" borderId="26" xfId="50" applyFont="1" applyBorder="1" applyAlignment="1" applyProtection="1">
      <alignment horizontal="left" vertical="center"/>
    </xf>
    <xf numFmtId="178" fontId="113" fillId="5" borderId="44" xfId="0" applyNumberFormat="1" applyFont="1" applyFill="1" applyBorder="1" applyAlignment="1">
      <alignment horizontal="center" vertical="center" wrapText="1"/>
    </xf>
    <xf numFmtId="178" fontId="114" fillId="0" borderId="29" xfId="0" applyNumberFormat="1" applyFont="1" applyFill="1" applyBorder="1" applyAlignment="1">
      <alignment horizontal="left" vertical="center" wrapText="1"/>
    </xf>
    <xf numFmtId="178" fontId="114" fillId="0" borderId="33"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5" fillId="0" borderId="1" xfId="6" applyNumberFormat="1" applyFont="1" applyFill="1" applyBorder="1" applyAlignment="1" applyProtection="1">
      <alignment horizontal="center" vertical="center"/>
    </xf>
    <xf numFmtId="178" fontId="113" fillId="5" borderId="30" xfId="0" applyNumberFormat="1" applyFont="1" applyFill="1" applyBorder="1" applyAlignment="1">
      <alignment horizontal="center" vertical="center" wrapText="1"/>
    </xf>
    <xf numFmtId="178" fontId="113" fillId="5" borderId="0" xfId="0" applyNumberFormat="1" applyFont="1" applyFill="1" applyBorder="1" applyAlignment="1">
      <alignment horizontal="center" vertical="center" wrapText="1"/>
    </xf>
    <xf numFmtId="178" fontId="113" fillId="5" borderId="21" xfId="0" applyNumberFormat="1" applyFont="1" applyFill="1" applyBorder="1" applyAlignment="1">
      <alignment horizontal="center" vertical="center" wrapText="1"/>
    </xf>
    <xf numFmtId="178" fontId="92" fillId="13" borderId="20"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11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horizontal="center" vertical="center" wrapText="1"/>
    </xf>
    <xf numFmtId="0" fontId="118" fillId="0" borderId="2" xfId="6" applyNumberFormat="1" applyFont="1" applyFill="1" applyBorder="1" applyAlignment="1" applyProtection="1">
      <alignment horizontal="center" vertical="center"/>
    </xf>
    <xf numFmtId="0" fontId="118" fillId="0" borderId="3" xfId="6" applyNumberFormat="1" applyFont="1" applyFill="1" applyBorder="1" applyAlignment="1" applyProtection="1">
      <alignment horizontal="center" vertical="center"/>
    </xf>
    <xf numFmtId="0" fontId="118" fillId="0" borderId="1" xfId="6" applyFont="1" applyFill="1" applyBorder="1" applyAlignment="1">
      <alignment horizontal="center" vertical="center"/>
    </xf>
    <xf numFmtId="0" fontId="116" fillId="0" borderId="1" xfId="0" applyFont="1" applyFill="1" applyBorder="1" applyAlignment="1">
      <alignment horizontal="center" vertical="center" wrapText="1"/>
    </xf>
    <xf numFmtId="0" fontId="118"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0" fillId="0" borderId="1" xfId="0" applyFill="1" applyBorder="1" applyAlignment="1">
      <alignment vertical="center"/>
    </xf>
    <xf numFmtId="0" fontId="122" fillId="5" borderId="1" xfId="0" applyFont="1" applyFill="1" applyBorder="1" applyAlignment="1">
      <alignment horizontal="center" vertical="center"/>
    </xf>
    <xf numFmtId="0" fontId="122" fillId="0" borderId="1" xfId="0" applyFont="1" applyFill="1" applyBorder="1" applyAlignment="1">
      <alignment horizontal="center" vertical="center"/>
    </xf>
    <xf numFmtId="0" fontId="123"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2" fillId="0" borderId="1" xfId="0" applyFont="1" applyFill="1" applyBorder="1" applyAlignment="1">
      <alignment horizontal="center" vertical="center" wrapText="1"/>
    </xf>
    <xf numFmtId="0" fontId="12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www.wps.cn/officeDocument/2020/cellImage" Target="cellimages.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422275</xdr:colOff>
      <xdr:row>11</xdr:row>
      <xdr:rowOff>808355</xdr:rowOff>
    </xdr:from>
    <xdr:ext cx="4784725" cy="1889125"/>
    <xdr:sp>
      <xdr:nvSpPr>
        <xdr:cNvPr id="2" name="文本框 1"/>
        <xdr:cNvSpPr txBox="1"/>
      </xdr:nvSpPr>
      <xdr:spPr>
        <a:xfrm>
          <a:off x="15752445" y="788225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2" name="圆角矩形标注 1"/>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4" name="文本框 3"/>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422910</xdr:colOff>
      <xdr:row>12</xdr:row>
      <xdr:rowOff>92075</xdr:rowOff>
    </xdr:from>
    <xdr:ext cx="4784725" cy="1889125"/>
    <xdr:sp>
      <xdr:nvSpPr>
        <xdr:cNvPr id="7" name="文本框 6"/>
        <xdr:cNvSpPr txBox="1"/>
      </xdr:nvSpPr>
      <xdr:spPr>
        <a:xfrm>
          <a:off x="15753080" y="8220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17</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364490</xdr:colOff>
      <xdr:row>11</xdr:row>
      <xdr:rowOff>316865</xdr:rowOff>
    </xdr:from>
    <xdr:ext cx="4784725" cy="1889125"/>
    <xdr:sp>
      <xdr:nvSpPr>
        <xdr:cNvPr id="2" name="文本框 1"/>
        <xdr:cNvSpPr txBox="1"/>
      </xdr:nvSpPr>
      <xdr:spPr>
        <a:xfrm>
          <a:off x="15775940" y="74796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渠道德国仅支持DTM2、BER8、WRO5、HAJ1、KTW1、XWR1、XWR3、XPO1、XDR1、LCJ2、LCJ3，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且</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rPr>
            <a:t>邮编</a:t>
          </a:r>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solidFill>
              <a:schemeClr val="bg1"/>
            </a:solidFill>
            <a:latin typeface="微软雅黑" panose="020B0503020204020204" charset="-122"/>
            <a:ea typeface="微软雅黑" panose="020B0503020204020204" charset="-122"/>
            <a:cs typeface="微软雅黑" panose="020B0503020204020204" charset="-122"/>
          </a:endParaRPr>
        </a:p>
        <a:p>
          <a:pPr algn="l"/>
          <a:endParaRPr lang="zh-CN" altLang="en-US" sz="1200">
            <a:latin typeface="微软雅黑" panose="020B0503020204020204" charset="-122"/>
            <a:ea typeface="微软雅黑" panose="020B0503020204020204" charset="-122"/>
            <a:cs typeface="微软雅黑" panose="020B0503020204020204" charset="-122"/>
          </a:endParaRPr>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8093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渠道德国仅支持DTM2、BER8、WRO5、HAJ1、KTW1、XWR1、XWR3、XPO1、XDR1、LCJ2、LCJ3，且不包含</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04758</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邮编</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M3" sqref="M3"/>
    </sheetView>
  </sheetViews>
  <sheetFormatPr defaultColWidth="9" defaultRowHeight="13.5"/>
  <cols>
    <col min="1" max="1" width="4.75" style="543" customWidth="1"/>
    <col min="2" max="2" width="13.2333333333333" style="543" customWidth="1"/>
    <col min="3" max="3" width="25.125" style="543" customWidth="1"/>
    <col min="4" max="4" width="21.375" style="543" customWidth="1"/>
    <col min="5" max="5" width="36.5" style="543" customWidth="1"/>
    <col min="6" max="6" width="40.25" style="543" customWidth="1"/>
    <col min="7" max="7" width="17.25" style="543" customWidth="1"/>
    <col min="8" max="8" width="14.875" style="543" customWidth="1"/>
    <col min="9" max="9" width="27.125" style="543" customWidth="1"/>
    <col min="10" max="10" width="10.4416666666667" style="543" customWidth="1"/>
    <col min="11" max="11" width="12.2083333333333" style="543" customWidth="1"/>
    <col min="12" max="16384" width="9" style="543"/>
  </cols>
  <sheetData>
    <row r="1" s="543" customFormat="1" ht="108" customHeight="1" spans="1:12">
      <c r="A1" s="545"/>
      <c r="B1" s="545"/>
      <c r="C1" s="545"/>
      <c r="D1" s="545"/>
      <c r="E1" s="545"/>
      <c r="F1" s="545"/>
      <c r="G1" s="545"/>
      <c r="H1" s="545"/>
      <c r="I1" s="545"/>
      <c r="J1" s="545"/>
      <c r="K1" s="545"/>
      <c r="L1" s="545"/>
    </row>
    <row r="2" s="543" customFormat="1" ht="28" customHeight="1" spans="1:12">
      <c r="A2" s="546" t="s">
        <v>0</v>
      </c>
      <c r="B2" s="546"/>
      <c r="C2" s="546"/>
      <c r="D2" s="546"/>
      <c r="E2" s="546"/>
      <c r="F2" s="546"/>
      <c r="G2" s="546"/>
      <c r="H2" s="546"/>
      <c r="I2" s="546"/>
      <c r="J2" s="546"/>
      <c r="K2" s="546"/>
      <c r="L2" s="546"/>
    </row>
    <row r="3" s="544" customFormat="1" ht="48" customHeight="1" spans="1:12">
      <c r="A3" s="547"/>
      <c r="B3" s="547" t="s">
        <v>1</v>
      </c>
      <c r="C3" s="547"/>
      <c r="D3" s="547" t="s">
        <v>2</v>
      </c>
      <c r="E3" s="547" t="s">
        <v>3</v>
      </c>
      <c r="F3" s="547" t="s">
        <v>4</v>
      </c>
      <c r="G3" s="548" t="s">
        <v>5</v>
      </c>
      <c r="H3" s="549"/>
      <c r="I3" s="547" t="s">
        <v>6</v>
      </c>
      <c r="J3" s="548" t="s">
        <v>7</v>
      </c>
      <c r="K3" s="549"/>
      <c r="L3" s="547"/>
    </row>
    <row r="4" s="544" customFormat="1" ht="48" customHeight="1" spans="1:12">
      <c r="A4" s="550">
        <v>1</v>
      </c>
      <c r="B4" s="551" t="s">
        <v>8</v>
      </c>
      <c r="C4" s="551"/>
      <c r="D4" s="547" t="s">
        <v>9</v>
      </c>
      <c r="E4" s="552" t="s">
        <v>10</v>
      </c>
      <c r="F4" s="553" t="s">
        <v>11</v>
      </c>
      <c r="G4" s="554" t="s">
        <v>12</v>
      </c>
      <c r="H4" s="555"/>
      <c r="I4" s="565" t="s">
        <v>13</v>
      </c>
      <c r="J4" s="548"/>
      <c r="K4" s="549"/>
      <c r="L4" s="547"/>
    </row>
    <row r="5" s="544" customFormat="1" ht="48" customHeight="1" spans="1:12">
      <c r="A5" s="550">
        <v>2</v>
      </c>
      <c r="B5" s="551" t="s">
        <v>14</v>
      </c>
      <c r="C5" s="551"/>
      <c r="D5" s="547" t="s">
        <v>15</v>
      </c>
      <c r="E5" s="552" t="s">
        <v>16</v>
      </c>
      <c r="F5" s="553" t="s">
        <v>17</v>
      </c>
      <c r="G5" s="554"/>
      <c r="H5" s="555"/>
      <c r="I5" s="565" t="s">
        <v>13</v>
      </c>
      <c r="J5" s="548"/>
      <c r="K5" s="549"/>
      <c r="L5" s="547"/>
    </row>
    <row r="6" s="544" customFormat="1" ht="48" customHeight="1" spans="1:12">
      <c r="A6" s="550">
        <v>3</v>
      </c>
      <c r="B6" s="551" t="s">
        <v>18</v>
      </c>
      <c r="C6" s="551"/>
      <c r="D6" s="547" t="s">
        <v>19</v>
      </c>
      <c r="E6" s="556" t="s">
        <v>20</v>
      </c>
      <c r="F6" s="557" t="s">
        <v>21</v>
      </c>
      <c r="G6" s="558"/>
      <c r="H6" s="558"/>
      <c r="I6" s="566"/>
      <c r="J6" s="567"/>
      <c r="K6" s="567"/>
      <c r="L6" s="568"/>
    </row>
    <row r="7" s="544" customFormat="1" ht="48" customHeight="1" spans="1:12">
      <c r="A7" s="550">
        <v>4</v>
      </c>
      <c r="B7" s="551" t="s">
        <v>22</v>
      </c>
      <c r="C7" s="551"/>
      <c r="D7" s="547" t="s">
        <v>23</v>
      </c>
      <c r="E7" s="552" t="s">
        <v>24</v>
      </c>
      <c r="F7" s="553" t="s">
        <v>25</v>
      </c>
      <c r="G7" s="558"/>
      <c r="H7" s="558"/>
      <c r="I7" s="566"/>
      <c r="J7" s="567"/>
      <c r="K7" s="567"/>
      <c r="L7" s="568"/>
    </row>
    <row r="8" s="544" customFormat="1" ht="48" customHeight="1" spans="1:12">
      <c r="A8" s="550">
        <v>5</v>
      </c>
      <c r="B8" s="551" t="s">
        <v>26</v>
      </c>
      <c r="C8" s="551"/>
      <c r="D8" s="547" t="s">
        <v>27</v>
      </c>
      <c r="E8" s="552" t="s">
        <v>26</v>
      </c>
      <c r="F8" s="559" t="s">
        <v>28</v>
      </c>
      <c r="G8" s="558"/>
      <c r="H8" s="558"/>
      <c r="I8" s="565" t="s">
        <v>13</v>
      </c>
      <c r="J8" s="567"/>
      <c r="K8" s="567"/>
      <c r="L8" s="568"/>
    </row>
    <row r="9" s="544" customFormat="1" ht="48" customHeight="1" spans="1:12">
      <c r="A9" s="550">
        <v>6</v>
      </c>
      <c r="B9" s="560" t="s">
        <v>29</v>
      </c>
      <c r="C9" s="560"/>
      <c r="D9" s="547" t="s">
        <v>30</v>
      </c>
      <c r="E9" s="573" t="s">
        <v>29</v>
      </c>
      <c r="F9" s="561"/>
      <c r="G9" s="558"/>
      <c r="H9" s="558"/>
      <c r="I9" s="565" t="s">
        <v>31</v>
      </c>
      <c r="J9" s="567"/>
      <c r="K9" s="567"/>
      <c r="L9" s="568"/>
    </row>
    <row r="10" s="544" customFormat="1" ht="48" customHeight="1" spans="1:12">
      <c r="A10" s="550">
        <v>7</v>
      </c>
      <c r="B10" s="562" t="s">
        <v>32</v>
      </c>
      <c r="C10" s="563"/>
      <c r="D10" s="547" t="s">
        <v>33</v>
      </c>
      <c r="E10" s="552" t="s">
        <v>32</v>
      </c>
      <c r="F10" s="561"/>
      <c r="G10" s="558"/>
      <c r="H10" s="558"/>
      <c r="I10" s="569"/>
      <c r="J10" s="567"/>
      <c r="K10" s="567"/>
      <c r="L10" s="568"/>
    </row>
    <row r="11" s="544" customFormat="1" ht="48" customHeight="1" spans="1:12">
      <c r="A11" s="550">
        <v>8</v>
      </c>
      <c r="B11" s="562" t="s">
        <v>34</v>
      </c>
      <c r="C11" s="563"/>
      <c r="D11" s="547" t="s">
        <v>23</v>
      </c>
      <c r="E11" s="552" t="s">
        <v>34</v>
      </c>
      <c r="F11" s="561"/>
      <c r="G11" s="558"/>
      <c r="H11" s="558"/>
      <c r="I11" s="569"/>
      <c r="J11" s="567"/>
      <c r="K11" s="567"/>
      <c r="L11" s="568"/>
    </row>
    <row r="12" ht="48" customHeight="1" spans="1:12">
      <c r="A12" s="550">
        <v>9</v>
      </c>
      <c r="B12" s="562" t="s">
        <v>35</v>
      </c>
      <c r="C12" s="563"/>
      <c r="D12" s="547" t="s">
        <v>36</v>
      </c>
      <c r="E12" s="552" t="s">
        <v>35</v>
      </c>
      <c r="F12" s="564"/>
      <c r="G12" s="558"/>
      <c r="H12" s="558"/>
      <c r="I12" s="570"/>
      <c r="J12" s="571"/>
      <c r="K12" s="572"/>
      <c r="L12" s="564"/>
    </row>
  </sheetData>
  <mergeCells count="23">
    <mergeCell ref="A1:L1"/>
    <mergeCell ref="A2:L2"/>
    <mergeCell ref="B3:C3"/>
    <mergeCell ref="G3:H3"/>
    <mergeCell ref="J3:K3"/>
    <mergeCell ref="B4:C4"/>
    <mergeCell ref="J4:K4"/>
    <mergeCell ref="B5:C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6: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1" sqref="I1"/>
    </sheetView>
  </sheetViews>
  <sheetFormatPr defaultColWidth="9" defaultRowHeight="13.5"/>
  <cols>
    <col min="1" max="1" width="18.75" style="303" customWidth="1"/>
    <col min="2" max="3" width="16.125" style="303" customWidth="1"/>
    <col min="4" max="5" width="12.25" style="303" customWidth="1"/>
    <col min="6" max="6" width="12.1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9">
      <c r="A1" s="307" t="s">
        <v>200</v>
      </c>
      <c r="B1" s="307"/>
      <c r="C1" s="307"/>
      <c r="D1" s="307"/>
      <c r="E1" s="307"/>
      <c r="F1" s="307"/>
      <c r="G1" s="307"/>
      <c r="H1" s="307"/>
      <c r="I1" s="342" t="s">
        <v>157</v>
      </c>
    </row>
    <row r="2" s="304" customFormat="1" ht="50" customHeight="1" spans="1:9">
      <c r="A2" s="308" t="s">
        <v>158</v>
      </c>
      <c r="B2" s="308" t="s">
        <v>159</v>
      </c>
      <c r="C2" s="308" t="s">
        <v>45</v>
      </c>
      <c r="D2" s="308" t="s">
        <v>46</v>
      </c>
      <c r="E2" s="308" t="s">
        <v>47</v>
      </c>
      <c r="F2" s="308" t="s">
        <v>186</v>
      </c>
      <c r="G2" s="308" t="s">
        <v>4</v>
      </c>
      <c r="H2" s="309" t="s">
        <v>164</v>
      </c>
      <c r="I2" s="342"/>
    </row>
    <row r="3" s="304" customFormat="1" ht="63" customHeight="1" spans="1:9">
      <c r="A3" s="308" t="s">
        <v>201</v>
      </c>
      <c r="B3" s="310" t="s">
        <v>188</v>
      </c>
      <c r="C3" s="310">
        <v>8.5</v>
      </c>
      <c r="D3" s="310">
        <v>8.5</v>
      </c>
      <c r="E3" s="310">
        <v>8.5</v>
      </c>
      <c r="F3" s="310">
        <v>6.5</v>
      </c>
      <c r="G3" s="311" t="s">
        <v>202</v>
      </c>
      <c r="H3" s="312" t="s">
        <v>203</v>
      </c>
      <c r="I3" s="343"/>
    </row>
    <row r="4" s="303" customFormat="1" ht="124" customHeight="1" spans="1:8">
      <c r="A4" s="308" t="s">
        <v>204</v>
      </c>
      <c r="B4" s="310" t="s">
        <v>188</v>
      </c>
      <c r="C4" s="310">
        <v>8.5</v>
      </c>
      <c r="D4" s="310">
        <v>8.5</v>
      </c>
      <c r="E4" s="310">
        <v>8.5</v>
      </c>
      <c r="F4" s="310">
        <v>6.5</v>
      </c>
      <c r="G4" s="313"/>
      <c r="H4" s="314"/>
    </row>
    <row r="5" s="303" customFormat="1" ht="77" customHeight="1" spans="1:8">
      <c r="A5" s="308" t="s">
        <v>205</v>
      </c>
      <c r="B5" s="310" t="s">
        <v>188</v>
      </c>
      <c r="C5" s="315">
        <v>12</v>
      </c>
      <c r="D5" s="315">
        <v>12</v>
      </c>
      <c r="E5" s="315">
        <v>12</v>
      </c>
      <c r="F5" s="315">
        <v>10</v>
      </c>
      <c r="G5" s="316" t="s">
        <v>193</v>
      </c>
      <c r="H5" s="317"/>
    </row>
    <row r="6" customFormat="1" ht="12" customHeight="1" spans="1:11">
      <c r="A6" s="318"/>
      <c r="B6" s="319"/>
      <c r="C6" s="320"/>
      <c r="D6" s="320"/>
      <c r="E6" s="320"/>
      <c r="F6" s="320"/>
      <c r="G6" s="320"/>
      <c r="H6" s="321"/>
      <c r="I6" s="344"/>
      <c r="J6" s="318"/>
      <c r="K6" s="318"/>
    </row>
    <row r="7" s="305" customFormat="1" ht="16" customHeight="1" spans="1:11">
      <c r="A7" s="322"/>
      <c r="B7" s="323" t="s">
        <v>173</v>
      </c>
      <c r="C7" s="323"/>
      <c r="D7" s="323"/>
      <c r="E7" s="323"/>
      <c r="F7" s="323"/>
      <c r="G7" s="323"/>
      <c r="H7" s="323"/>
      <c r="I7" s="323"/>
      <c r="J7" s="323"/>
      <c r="K7" s="323"/>
    </row>
    <row r="8" s="305" customFormat="1" ht="16" customHeight="1" spans="1:11">
      <c r="A8" s="324">
        <v>1</v>
      </c>
      <c r="B8" s="323" t="s">
        <v>174</v>
      </c>
      <c r="C8" s="323"/>
      <c r="D8" s="323"/>
      <c r="E8" s="323"/>
      <c r="F8" s="323"/>
      <c r="G8" s="323"/>
      <c r="H8" s="323"/>
      <c r="I8" s="323"/>
      <c r="J8" s="323"/>
      <c r="K8" s="323"/>
    </row>
    <row r="9" s="305" customFormat="1" ht="16" customHeight="1" spans="1:11">
      <c r="A9" s="324">
        <v>2</v>
      </c>
      <c r="B9" s="325" t="s">
        <v>175</v>
      </c>
      <c r="C9" s="325"/>
      <c r="D9" s="325"/>
      <c r="E9" s="325"/>
      <c r="F9" s="325"/>
      <c r="G9" s="325"/>
      <c r="H9" s="325"/>
      <c r="I9" s="325"/>
      <c r="J9" s="325"/>
      <c r="K9" s="325"/>
    </row>
    <row r="10" s="305" customFormat="1" ht="16" customHeight="1" spans="1:11">
      <c r="A10" s="324">
        <v>3</v>
      </c>
      <c r="B10" s="326" t="s">
        <v>176</v>
      </c>
      <c r="C10" s="326"/>
      <c r="D10" s="326"/>
      <c r="E10" s="325"/>
      <c r="F10" s="325"/>
      <c r="G10" s="325"/>
      <c r="H10" s="325"/>
      <c r="I10" s="325"/>
      <c r="J10" s="325"/>
      <c r="K10" s="345"/>
    </row>
    <row r="11" s="305" customFormat="1" ht="16" customHeight="1" spans="1:11">
      <c r="A11" s="324">
        <v>4</v>
      </c>
      <c r="B11" s="327" t="s">
        <v>178</v>
      </c>
      <c r="C11" s="327"/>
      <c r="D11" s="327"/>
      <c r="E11" s="325"/>
      <c r="F11" s="325"/>
      <c r="G11" s="325"/>
      <c r="H11" s="325"/>
      <c r="I11" s="325"/>
      <c r="J11" s="325"/>
      <c r="K11" s="345"/>
    </row>
    <row r="12" s="306" customFormat="1" ht="12" spans="1:9">
      <c r="A12" s="328" t="s">
        <v>194</v>
      </c>
      <c r="B12" s="329"/>
      <c r="C12" s="330" t="s">
        <v>66</v>
      </c>
      <c r="D12" s="330"/>
      <c r="E12" s="330"/>
      <c r="F12" s="330"/>
      <c r="G12" s="330"/>
      <c r="H12" s="330"/>
      <c r="I12" s="346"/>
    </row>
    <row r="13" s="306" customFormat="1" ht="12" spans="1:9">
      <c r="A13" s="322"/>
      <c r="B13" s="329"/>
      <c r="C13" s="330"/>
      <c r="D13" s="330"/>
      <c r="E13" s="330"/>
      <c r="F13" s="330"/>
      <c r="G13" s="330"/>
      <c r="H13" s="330"/>
      <c r="I13" s="346"/>
    </row>
    <row r="14" s="306" customFormat="1" ht="30" customHeight="1" spans="1:9">
      <c r="A14" s="331" t="s">
        <v>68</v>
      </c>
      <c r="B14" s="332" t="s">
        <v>180</v>
      </c>
      <c r="C14" s="332"/>
      <c r="D14" s="332"/>
      <c r="E14" s="332"/>
      <c r="F14" s="332"/>
      <c r="G14" s="332"/>
      <c r="H14" s="332"/>
      <c r="I14" s="332"/>
    </row>
    <row r="15" s="306" customFormat="1" ht="31" customHeight="1" spans="1:9">
      <c r="A15" s="333">
        <v>1</v>
      </c>
      <c r="B15" s="334" t="s">
        <v>195</v>
      </c>
      <c r="C15" s="334"/>
      <c r="D15" s="334"/>
      <c r="E15" s="334"/>
      <c r="F15" s="334"/>
      <c r="G15" s="334"/>
      <c r="H15" s="334"/>
      <c r="I15" s="334"/>
    </row>
    <row r="16" s="306" customFormat="1" ht="16" customHeight="1" spans="1:9">
      <c r="A16" s="333">
        <v>2</v>
      </c>
      <c r="B16" s="335" t="s">
        <v>196</v>
      </c>
      <c r="C16" s="334"/>
      <c r="D16" s="334"/>
      <c r="E16" s="334"/>
      <c r="F16" s="334"/>
      <c r="G16" s="334"/>
      <c r="H16" s="334"/>
      <c r="I16" s="334"/>
    </row>
    <row r="17" s="306" customFormat="1" ht="17" customHeight="1" spans="1:9">
      <c r="A17" s="333">
        <v>3</v>
      </c>
      <c r="B17" s="336" t="s">
        <v>197</v>
      </c>
      <c r="C17" s="336"/>
      <c r="D17" s="336"/>
      <c r="E17" s="336"/>
      <c r="F17" s="336"/>
      <c r="G17" s="336"/>
      <c r="H17" s="336"/>
      <c r="I17" s="336"/>
    </row>
    <row r="18" s="306" customFormat="1" ht="17" customHeight="1" spans="1:9">
      <c r="A18" s="333">
        <v>4</v>
      </c>
      <c r="B18" s="336" t="s">
        <v>198</v>
      </c>
      <c r="C18" s="336"/>
      <c r="D18" s="336"/>
      <c r="E18" s="336"/>
      <c r="F18" s="336"/>
      <c r="G18" s="336"/>
      <c r="H18" s="336"/>
      <c r="I18" s="336"/>
    </row>
    <row r="19" s="306" customFormat="1" ht="17" customHeight="1" spans="1:9">
      <c r="A19" s="333">
        <v>5</v>
      </c>
      <c r="B19" s="332" t="s">
        <v>74</v>
      </c>
      <c r="C19" s="332"/>
      <c r="D19" s="332"/>
      <c r="E19" s="332"/>
      <c r="F19" s="332"/>
      <c r="G19" s="332"/>
      <c r="H19" s="332"/>
      <c r="I19" s="332"/>
    </row>
    <row r="20" s="306" customFormat="1" ht="17" customHeight="1" spans="1:9">
      <c r="A20" s="333">
        <v>6</v>
      </c>
      <c r="B20" s="337" t="s">
        <v>75</v>
      </c>
      <c r="C20" s="337"/>
      <c r="D20" s="337"/>
      <c r="E20" s="337"/>
      <c r="F20" s="337"/>
      <c r="G20" s="337"/>
      <c r="H20" s="337"/>
      <c r="I20" s="337"/>
    </row>
    <row r="21" s="306" customFormat="1" ht="17" customHeight="1" spans="1:9">
      <c r="A21" s="333">
        <v>7</v>
      </c>
      <c r="B21" s="337" t="s">
        <v>76</v>
      </c>
      <c r="C21" s="337"/>
      <c r="D21" s="337"/>
      <c r="E21" s="337"/>
      <c r="F21" s="337"/>
      <c r="G21" s="337"/>
      <c r="H21" s="337"/>
      <c r="I21" s="337"/>
    </row>
    <row r="22" s="306" customFormat="1" ht="17" customHeight="1" spans="1:9">
      <c r="A22" s="333">
        <v>8</v>
      </c>
      <c r="B22" s="338" t="s">
        <v>77</v>
      </c>
      <c r="C22" s="339"/>
      <c r="D22" s="339"/>
      <c r="E22" s="339"/>
      <c r="F22" s="339"/>
      <c r="G22" s="339"/>
      <c r="H22" s="339"/>
      <c r="I22" s="339"/>
    </row>
    <row r="23" s="306" customFormat="1" ht="17" customHeight="1" spans="1:9">
      <c r="A23" s="333">
        <v>9</v>
      </c>
      <c r="B23" s="332" t="s">
        <v>78</v>
      </c>
      <c r="C23" s="332"/>
      <c r="D23" s="332"/>
      <c r="E23" s="332"/>
      <c r="F23" s="332"/>
      <c r="G23" s="332"/>
      <c r="H23" s="332"/>
      <c r="I23" s="332"/>
    </row>
    <row r="24" s="306" customFormat="1" ht="17" customHeight="1" spans="1:9">
      <c r="A24" s="333">
        <v>11</v>
      </c>
      <c r="B24" s="335" t="s">
        <v>199</v>
      </c>
      <c r="C24" s="335"/>
      <c r="D24" s="335"/>
      <c r="E24" s="335"/>
      <c r="F24" s="335"/>
      <c r="G24" s="335"/>
      <c r="H24" s="335"/>
      <c r="I24" s="335"/>
    </row>
    <row r="25" s="306" customFormat="1" ht="17" customHeight="1" spans="1:9">
      <c r="A25" s="333">
        <v>12</v>
      </c>
      <c r="B25" s="340" t="s">
        <v>85</v>
      </c>
      <c r="C25" s="340"/>
      <c r="D25" s="340"/>
      <c r="E25" s="340"/>
      <c r="F25" s="340"/>
      <c r="G25" s="340"/>
      <c r="H25" s="340"/>
      <c r="I25" s="340"/>
    </row>
    <row r="26" s="306" customFormat="1" ht="9" customHeight="1" spans="1:9">
      <c r="A26" s="333"/>
      <c r="B26" s="340"/>
      <c r="C26" s="340"/>
      <c r="D26" s="340"/>
      <c r="E26" s="340"/>
      <c r="F26" s="340"/>
      <c r="G26" s="340"/>
      <c r="H26" s="340"/>
      <c r="I26" s="340"/>
    </row>
    <row r="27" s="306" customFormat="1" ht="105" customHeight="1" spans="1:9">
      <c r="A27" s="341" t="s">
        <v>86</v>
      </c>
      <c r="B27" s="341"/>
      <c r="C27" s="341"/>
      <c r="D27" s="341"/>
      <c r="E27" s="341"/>
      <c r="F27" s="341"/>
      <c r="G27" s="341"/>
      <c r="H27" s="341"/>
      <c r="I27" s="341"/>
    </row>
  </sheetData>
  <mergeCells count="24">
    <mergeCell ref="A1:H1"/>
    <mergeCell ref="B7:K7"/>
    <mergeCell ref="B8:K8"/>
    <mergeCell ref="B9:K9"/>
    <mergeCell ref="B10:D10"/>
    <mergeCell ref="B11:D11"/>
    <mergeCell ref="B14:I14"/>
    <mergeCell ref="B15:I15"/>
    <mergeCell ref="B16:I16"/>
    <mergeCell ref="B17:I17"/>
    <mergeCell ref="B18:I18"/>
    <mergeCell ref="B19:I19"/>
    <mergeCell ref="B20:I20"/>
    <mergeCell ref="B21:I21"/>
    <mergeCell ref="B23:I23"/>
    <mergeCell ref="B24:I24"/>
    <mergeCell ref="B25:I25"/>
    <mergeCell ref="B26:I26"/>
    <mergeCell ref="A27:I27"/>
    <mergeCell ref="G3:G4"/>
    <mergeCell ref="H3:H5"/>
    <mergeCell ref="I12:I13"/>
    <mergeCell ref="A12:B13"/>
    <mergeCell ref="C12:H13"/>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206</v>
      </c>
      <c r="B1" s="292" t="s">
        <v>207</v>
      </c>
      <c r="C1" s="292" t="s">
        <v>208</v>
      </c>
      <c r="D1" s="292" t="s">
        <v>209</v>
      </c>
      <c r="E1" s="292" t="s">
        <v>210</v>
      </c>
      <c r="F1" s="292" t="s">
        <v>4</v>
      </c>
    </row>
    <row r="2" ht="50" customHeight="1" spans="1:6">
      <c r="A2" s="293" t="s">
        <v>211</v>
      </c>
      <c r="B2" s="294" t="s">
        <v>212</v>
      </c>
      <c r="C2" s="295">
        <v>30259</v>
      </c>
      <c r="D2" s="295" t="s">
        <v>213</v>
      </c>
      <c r="E2" s="295" t="s">
        <v>214</v>
      </c>
      <c r="F2" s="296" t="s">
        <v>215</v>
      </c>
    </row>
    <row r="3" ht="50" customHeight="1" spans="1:6">
      <c r="A3" s="293" t="s">
        <v>216</v>
      </c>
      <c r="B3" s="295" t="s">
        <v>217</v>
      </c>
      <c r="C3" s="295">
        <v>60410</v>
      </c>
      <c r="D3" s="295" t="s">
        <v>218</v>
      </c>
      <c r="E3" s="295" t="s">
        <v>219</v>
      </c>
      <c r="F3" s="296" t="s">
        <v>215</v>
      </c>
    </row>
    <row r="4" ht="50" customHeight="1" spans="1:6">
      <c r="A4" s="293" t="s">
        <v>220</v>
      </c>
      <c r="B4" s="295" t="s">
        <v>221</v>
      </c>
      <c r="C4" s="295">
        <v>15126</v>
      </c>
      <c r="D4" s="295" t="s">
        <v>222</v>
      </c>
      <c r="E4" s="295" t="s">
        <v>223</v>
      </c>
      <c r="F4" s="296" t="s">
        <v>215</v>
      </c>
    </row>
    <row r="5" ht="50" customHeight="1" spans="1:6">
      <c r="A5" s="293" t="s">
        <v>224</v>
      </c>
      <c r="B5" s="295" t="s">
        <v>225</v>
      </c>
      <c r="C5" s="295">
        <v>12033</v>
      </c>
      <c r="D5" s="295" t="s">
        <v>226</v>
      </c>
      <c r="E5" s="295" t="s">
        <v>227</v>
      </c>
      <c r="F5" s="296" t="s">
        <v>215</v>
      </c>
    </row>
    <row r="6" ht="50" customHeight="1" spans="1:6">
      <c r="A6" s="293" t="s">
        <v>228</v>
      </c>
      <c r="B6" s="295" t="s">
        <v>229</v>
      </c>
      <c r="C6" s="295">
        <v>95215</v>
      </c>
      <c r="D6" s="295" t="s">
        <v>230</v>
      </c>
      <c r="E6" s="295" t="s">
        <v>231</v>
      </c>
      <c r="F6" s="296" t="s">
        <v>215</v>
      </c>
    </row>
    <row r="7" ht="50" customHeight="1" spans="1:6">
      <c r="A7" s="293" t="s">
        <v>232</v>
      </c>
      <c r="B7" s="295" t="s">
        <v>233</v>
      </c>
      <c r="C7" s="295">
        <v>21901</v>
      </c>
      <c r="D7" s="295" t="s">
        <v>234</v>
      </c>
      <c r="E7" s="295" t="s">
        <v>235</v>
      </c>
      <c r="F7" s="296" t="s">
        <v>215</v>
      </c>
    </row>
    <row r="8" ht="50" customHeight="1" spans="1:6">
      <c r="A8" s="293" t="s">
        <v>236</v>
      </c>
      <c r="B8" s="295" t="s">
        <v>217</v>
      </c>
      <c r="C8" s="295">
        <v>60449</v>
      </c>
      <c r="D8" s="295" t="s">
        <v>237</v>
      </c>
      <c r="E8" s="295" t="s">
        <v>238</v>
      </c>
      <c r="F8" s="296" t="s">
        <v>215</v>
      </c>
    </row>
    <row r="9" ht="50" customHeight="1" spans="1:6">
      <c r="A9" s="293" t="s">
        <v>239</v>
      </c>
      <c r="B9" s="295" t="s">
        <v>212</v>
      </c>
      <c r="C9" s="295">
        <v>30549</v>
      </c>
      <c r="D9" s="295" t="s">
        <v>240</v>
      </c>
      <c r="E9" s="295" t="s">
        <v>241</v>
      </c>
      <c r="F9" s="296" t="s">
        <v>215</v>
      </c>
    </row>
    <row r="10" ht="50" customHeight="1" spans="1:6">
      <c r="A10" s="293" t="s">
        <v>242</v>
      </c>
      <c r="B10" s="295" t="s">
        <v>243</v>
      </c>
      <c r="C10" s="295">
        <v>23803</v>
      </c>
      <c r="D10" s="295" t="s">
        <v>244</v>
      </c>
      <c r="E10" s="295" t="s">
        <v>245</v>
      </c>
      <c r="F10" s="296" t="s">
        <v>215</v>
      </c>
    </row>
    <row r="11" ht="50" customHeight="1" spans="1:6">
      <c r="A11" s="293" t="s">
        <v>246</v>
      </c>
      <c r="B11" s="295" t="s">
        <v>247</v>
      </c>
      <c r="C11" s="295">
        <v>77423</v>
      </c>
      <c r="D11" s="295" t="s">
        <v>248</v>
      </c>
      <c r="E11" s="295" t="s">
        <v>249</v>
      </c>
      <c r="F11" s="296" t="s">
        <v>215</v>
      </c>
    </row>
    <row r="12" ht="50" customHeight="1" spans="1:6">
      <c r="A12" s="293" t="s">
        <v>250</v>
      </c>
      <c r="B12" s="295" t="s">
        <v>251</v>
      </c>
      <c r="C12" s="295">
        <v>37310</v>
      </c>
      <c r="D12" s="295" t="s">
        <v>252</v>
      </c>
      <c r="E12" s="295" t="s">
        <v>253</v>
      </c>
      <c r="F12" s="296" t="s">
        <v>215</v>
      </c>
    </row>
    <row r="13" ht="50" customHeight="1" spans="1:6">
      <c r="A13" s="293" t="s">
        <v>254</v>
      </c>
      <c r="B13" s="295" t="s">
        <v>221</v>
      </c>
      <c r="C13" s="295">
        <v>18424</v>
      </c>
      <c r="D13" s="295" t="s">
        <v>255</v>
      </c>
      <c r="E13" s="295" t="s">
        <v>256</v>
      </c>
      <c r="F13" s="296" t="s">
        <v>215</v>
      </c>
    </row>
    <row r="14" ht="50" customHeight="1" spans="1:6">
      <c r="A14" s="293" t="s">
        <v>257</v>
      </c>
      <c r="B14" s="295" t="s">
        <v>258</v>
      </c>
      <c r="C14" s="295">
        <v>89408</v>
      </c>
      <c r="D14" s="295" t="s">
        <v>259</v>
      </c>
      <c r="E14" s="295" t="s">
        <v>260</v>
      </c>
      <c r="F14" s="296" t="s">
        <v>215</v>
      </c>
    </row>
    <row r="15" ht="50" customHeight="1" spans="1:6">
      <c r="A15" s="293" t="s">
        <v>261</v>
      </c>
      <c r="B15" s="295" t="s">
        <v>262</v>
      </c>
      <c r="C15" s="295">
        <v>42718</v>
      </c>
      <c r="D15" s="295" t="s">
        <v>263</v>
      </c>
      <c r="E15" s="295" t="s">
        <v>264</v>
      </c>
      <c r="F15" s="296" t="s">
        <v>215</v>
      </c>
    </row>
    <row r="16" ht="50" customHeight="1" spans="1:6">
      <c r="A16" s="293" t="s">
        <v>265</v>
      </c>
      <c r="B16" s="295" t="s">
        <v>266</v>
      </c>
      <c r="C16" s="295">
        <v>66021</v>
      </c>
      <c r="D16" s="295" t="s">
        <v>267</v>
      </c>
      <c r="E16" s="295" t="s">
        <v>268</v>
      </c>
      <c r="F16" s="296" t="s">
        <v>215</v>
      </c>
    </row>
    <row r="17" ht="50" customHeight="1" spans="1:6">
      <c r="A17" s="297" t="s">
        <v>269</v>
      </c>
      <c r="B17" s="298" t="s">
        <v>266</v>
      </c>
      <c r="C17" s="298">
        <v>67337</v>
      </c>
      <c r="D17" s="298" t="s">
        <v>270</v>
      </c>
      <c r="E17" s="298" t="s">
        <v>271</v>
      </c>
      <c r="F17" s="299" t="s">
        <v>215</v>
      </c>
    </row>
    <row r="18" ht="28.5" spans="1:6">
      <c r="A18" s="300" t="s">
        <v>272</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273</v>
      </c>
      <c r="B2" s="169"/>
      <c r="C2" s="169"/>
      <c r="D2" s="169"/>
      <c r="E2" s="169"/>
      <c r="F2" s="168" t="s">
        <v>274</v>
      </c>
      <c r="G2" s="169"/>
      <c r="H2" s="169"/>
      <c r="I2" s="169"/>
      <c r="J2" s="169"/>
      <c r="K2" s="169"/>
      <c r="L2" s="169"/>
      <c r="M2" s="169"/>
      <c r="N2" s="166"/>
      <c r="O2" s="164"/>
      <c r="P2" s="164"/>
      <c r="Q2" s="164"/>
    </row>
    <row r="3" s="153" customFormat="1" spans="1:17">
      <c r="A3" s="170" t="s">
        <v>275</v>
      </c>
      <c r="B3" s="171"/>
      <c r="C3" s="172"/>
      <c r="D3" s="173" t="s">
        <v>276</v>
      </c>
      <c r="E3" s="174"/>
      <c r="F3" s="175" t="s">
        <v>277</v>
      </c>
      <c r="G3" s="175"/>
      <c r="H3" s="176"/>
      <c r="I3" s="176"/>
      <c r="J3" s="176"/>
      <c r="K3" s="176"/>
      <c r="L3" s="176"/>
      <c r="M3" s="176"/>
      <c r="N3" s="166"/>
      <c r="O3" s="164"/>
      <c r="P3" s="164"/>
      <c r="Q3" s="164"/>
    </row>
    <row r="4" s="153" customFormat="1" spans="1:17">
      <c r="A4" s="177" t="s">
        <v>278</v>
      </c>
      <c r="B4" s="178"/>
      <c r="C4" s="177"/>
      <c r="D4" s="177"/>
      <c r="E4" s="177"/>
      <c r="F4" s="158" t="s">
        <v>279</v>
      </c>
      <c r="G4" s="158"/>
      <c r="H4" s="158"/>
      <c r="I4" s="158"/>
      <c r="J4" s="158"/>
      <c r="K4" s="158"/>
      <c r="L4" s="158"/>
      <c r="M4" s="158"/>
      <c r="N4" s="166"/>
      <c r="O4" s="164"/>
      <c r="P4" s="164"/>
      <c r="Q4" s="164"/>
    </row>
    <row r="5" s="153" customFormat="1" spans="1:17">
      <c r="A5" s="177" t="s">
        <v>280</v>
      </c>
      <c r="B5" s="178"/>
      <c r="C5" s="177"/>
      <c r="D5" s="177"/>
      <c r="E5" s="177"/>
      <c r="F5" s="175" t="s">
        <v>281</v>
      </c>
      <c r="G5" s="175"/>
      <c r="H5" s="179"/>
      <c r="I5" s="237"/>
      <c r="J5" s="238"/>
      <c r="K5" s="239" t="s">
        <v>282</v>
      </c>
      <c r="L5" s="240"/>
      <c r="M5" s="241"/>
      <c r="N5" s="166"/>
      <c r="O5" s="164"/>
      <c r="P5" s="164"/>
      <c r="Q5" s="164"/>
    </row>
    <row r="6" s="153" customFormat="1" spans="1:17">
      <c r="A6" s="158" t="s">
        <v>283</v>
      </c>
      <c r="B6" s="178"/>
      <c r="C6" s="177"/>
      <c r="D6" s="177"/>
      <c r="E6" s="177"/>
      <c r="F6" s="175" t="s">
        <v>284</v>
      </c>
      <c r="G6" s="175"/>
      <c r="H6" s="179"/>
      <c r="I6" s="237"/>
      <c r="J6" s="238"/>
      <c r="K6" s="242" t="s">
        <v>285</v>
      </c>
      <c r="L6" s="243"/>
      <c r="M6" s="244"/>
      <c r="N6" s="166"/>
      <c r="O6" s="164"/>
      <c r="P6" s="164"/>
      <c r="Q6" s="164"/>
    </row>
    <row r="7" s="153" customFormat="1" spans="1:17">
      <c r="A7" s="158" t="s">
        <v>286</v>
      </c>
      <c r="B7" s="178"/>
      <c r="C7" s="177"/>
      <c r="D7" s="177"/>
      <c r="E7" s="177"/>
      <c r="F7" s="175" t="s">
        <v>287</v>
      </c>
      <c r="G7" s="175"/>
      <c r="H7" s="179"/>
      <c r="I7" s="237"/>
      <c r="J7" s="238"/>
      <c r="K7" s="242" t="s">
        <v>288</v>
      </c>
      <c r="L7" s="243"/>
      <c r="M7" s="244"/>
      <c r="N7" s="166"/>
      <c r="O7" s="164"/>
      <c r="P7" s="164"/>
      <c r="Q7" s="164"/>
    </row>
    <row r="8" s="153" customFormat="1" spans="1:17">
      <c r="A8" s="158" t="s">
        <v>289</v>
      </c>
      <c r="B8" s="180"/>
      <c r="C8" s="180"/>
      <c r="D8" s="181" t="s">
        <v>290</v>
      </c>
      <c r="E8" s="182"/>
      <c r="F8" s="158" t="s">
        <v>290</v>
      </c>
      <c r="G8" s="158"/>
      <c r="H8" s="158"/>
      <c r="I8" s="158"/>
      <c r="J8" s="158"/>
      <c r="K8" s="175" t="s">
        <v>291</v>
      </c>
      <c r="L8" s="175"/>
      <c r="M8" s="244"/>
      <c r="N8" s="166"/>
      <c r="O8" s="164"/>
      <c r="P8" s="164"/>
      <c r="Q8" s="164"/>
    </row>
    <row r="9" s="153" customFormat="1" spans="1:17">
      <c r="A9" s="158" t="s">
        <v>292</v>
      </c>
      <c r="B9" s="183"/>
      <c r="C9" s="184"/>
      <c r="D9" s="184"/>
      <c r="E9" s="184"/>
      <c r="F9" s="184"/>
      <c r="G9" s="184"/>
      <c r="H9" s="184"/>
      <c r="I9" s="184"/>
      <c r="J9" s="184"/>
      <c r="K9" s="184"/>
      <c r="L9" s="184"/>
      <c r="M9" s="184"/>
      <c r="N9" s="166"/>
      <c r="O9" s="164"/>
      <c r="P9" s="164"/>
      <c r="Q9" s="164"/>
    </row>
    <row r="10" s="153" customFormat="1" ht="15.75" spans="1:17">
      <c r="A10" s="158" t="s">
        <v>293</v>
      </c>
      <c r="B10" s="185"/>
      <c r="C10" s="185"/>
      <c r="D10" s="185"/>
      <c r="E10" s="185"/>
      <c r="F10" s="185"/>
      <c r="G10" s="185"/>
      <c r="H10" s="185"/>
      <c r="I10" s="185"/>
      <c r="J10" s="185"/>
      <c r="K10" s="185"/>
      <c r="L10" s="185"/>
      <c r="M10" s="185"/>
      <c r="N10" s="166"/>
      <c r="O10" s="164"/>
      <c r="P10" s="164"/>
      <c r="Q10" s="164"/>
    </row>
    <row r="11" s="154" customFormat="1" ht="32.25" spans="1:174">
      <c r="A11" s="186" t="s">
        <v>294</v>
      </c>
      <c r="B11" s="187" t="s">
        <v>295</v>
      </c>
      <c r="C11" s="188" t="s">
        <v>296</v>
      </c>
      <c r="D11" s="189" t="s">
        <v>297</v>
      </c>
      <c r="E11" s="189" t="s">
        <v>298</v>
      </c>
      <c r="F11" s="190" t="s">
        <v>299</v>
      </c>
      <c r="G11" s="191" t="s">
        <v>300</v>
      </c>
      <c r="H11" s="191" t="s">
        <v>301</v>
      </c>
      <c r="I11" s="191" t="s">
        <v>302</v>
      </c>
      <c r="J11" s="191" t="s">
        <v>303</v>
      </c>
      <c r="K11" s="191" t="s">
        <v>304</v>
      </c>
      <c r="L11" s="191" t="s">
        <v>305</v>
      </c>
      <c r="M11" s="245" t="s">
        <v>306</v>
      </c>
      <c r="N11" s="246" t="s">
        <v>307</v>
      </c>
      <c r="O11" s="245" t="s">
        <v>308</v>
      </c>
      <c r="P11" s="246" t="s">
        <v>208</v>
      </c>
      <c r="Q11" s="259" t="s">
        <v>309</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310</v>
      </c>
      <c r="B1" s="80"/>
      <c r="C1" s="80"/>
      <c r="D1" s="80"/>
      <c r="E1" s="80"/>
      <c r="F1" s="80"/>
      <c r="G1" s="80"/>
      <c r="H1" s="80"/>
      <c r="I1" s="80"/>
      <c r="J1" s="80"/>
      <c r="K1" s="80"/>
      <c r="L1" s="80"/>
      <c r="M1" s="80"/>
      <c r="N1" s="80"/>
      <c r="O1" s="80"/>
      <c r="P1" s="132"/>
      <c r="S1" s="132"/>
      <c r="T1" s="132"/>
    </row>
    <row r="2" s="71" customFormat="1" ht="25.5" customHeight="1" spans="1:224">
      <c r="A2" s="81"/>
      <c r="B2" s="82" t="s">
        <v>311</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312</v>
      </c>
      <c r="C3" s="85" t="s">
        <v>313</v>
      </c>
      <c r="D3" s="85"/>
      <c r="E3" s="84"/>
      <c r="F3" s="84"/>
      <c r="G3" s="85" t="s">
        <v>314</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315</v>
      </c>
      <c r="C4" s="85"/>
      <c r="D4" s="85"/>
      <c r="E4" s="84"/>
      <c r="F4" s="84"/>
      <c r="G4" s="85" t="s">
        <v>316</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317</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318</v>
      </c>
      <c r="C7" s="91" t="s">
        <v>313</v>
      </c>
      <c r="D7" s="91"/>
      <c r="E7" s="91"/>
      <c r="F7" s="91"/>
      <c r="G7" s="92" t="s">
        <v>319</v>
      </c>
      <c r="H7" s="90"/>
      <c r="I7" s="90"/>
      <c r="J7" s="90"/>
      <c r="K7" s="90"/>
      <c r="L7" s="90"/>
      <c r="M7" s="90"/>
      <c r="N7" s="90"/>
      <c r="O7" s="90"/>
      <c r="P7" s="91"/>
      <c r="Q7" s="89"/>
      <c r="R7" s="89"/>
      <c r="S7" s="143"/>
      <c r="T7" s="143"/>
      <c r="U7" s="89"/>
      <c r="V7" s="89"/>
    </row>
    <row r="8" s="73" customFormat="1" ht="40.5" spans="1:22">
      <c r="A8" s="89"/>
      <c r="B8" s="90" t="s">
        <v>320</v>
      </c>
      <c r="C8" s="93"/>
      <c r="D8" s="93"/>
      <c r="E8" s="93"/>
      <c r="F8" s="93"/>
      <c r="G8" s="90" t="s">
        <v>321</v>
      </c>
      <c r="H8" s="94"/>
      <c r="I8" s="94"/>
      <c r="J8" s="94"/>
      <c r="K8" s="94"/>
      <c r="L8" s="94"/>
      <c r="M8" s="94"/>
      <c r="N8" s="94"/>
      <c r="O8" s="94"/>
      <c r="P8" s="93"/>
      <c r="Q8" s="89"/>
      <c r="R8" s="89"/>
      <c r="S8" s="144"/>
      <c r="T8" s="144"/>
      <c r="U8" s="89"/>
      <c r="V8" s="89"/>
    </row>
    <row r="9" s="73" customFormat="1" ht="20.25" spans="1:22">
      <c r="A9" s="89"/>
      <c r="B9" s="90" t="s">
        <v>322</v>
      </c>
      <c r="C9" s="93"/>
      <c r="D9" s="93"/>
      <c r="E9" s="93"/>
      <c r="F9" s="93"/>
      <c r="G9" s="90" t="s">
        <v>323</v>
      </c>
      <c r="H9" s="95"/>
      <c r="I9" s="95"/>
      <c r="J9" s="95"/>
      <c r="K9" s="95"/>
      <c r="L9" s="95"/>
      <c r="M9" s="95"/>
      <c r="N9" s="95"/>
      <c r="O9" s="95"/>
      <c r="P9" s="93"/>
      <c r="Q9" s="89"/>
      <c r="R9" s="89"/>
      <c r="S9" s="144"/>
      <c r="T9" s="144"/>
      <c r="U9" s="89"/>
      <c r="V9" s="89"/>
    </row>
    <row r="10" s="73" customFormat="1" ht="20.25" spans="1:22">
      <c r="A10" s="89"/>
      <c r="B10" s="90" t="s">
        <v>324</v>
      </c>
      <c r="C10" s="96"/>
      <c r="D10" s="96"/>
      <c r="E10" s="96"/>
      <c r="F10" s="96"/>
      <c r="G10" s="90" t="s">
        <v>325</v>
      </c>
      <c r="H10" s="95"/>
      <c r="I10" s="95"/>
      <c r="J10" s="95"/>
      <c r="K10" s="95"/>
      <c r="L10" s="95"/>
      <c r="M10" s="95"/>
      <c r="N10" s="95"/>
      <c r="O10" s="95"/>
      <c r="P10" s="96"/>
      <c r="Q10" s="89"/>
      <c r="R10" s="89"/>
      <c r="S10" s="145"/>
      <c r="T10" s="145"/>
      <c r="U10" s="89"/>
      <c r="V10" s="89"/>
    </row>
    <row r="11" s="73" customFormat="1" ht="14.25" spans="1:20">
      <c r="A11" s="97"/>
      <c r="B11" s="98" t="s">
        <v>326</v>
      </c>
      <c r="C11" s="99"/>
      <c r="D11" s="99"/>
      <c r="E11" s="99"/>
      <c r="F11" s="99"/>
      <c r="G11" s="100" t="s">
        <v>327</v>
      </c>
      <c r="H11" s="101"/>
      <c r="I11" s="101"/>
      <c r="J11" s="101"/>
      <c r="K11" s="101"/>
      <c r="L11" s="101"/>
      <c r="M11" s="101"/>
      <c r="N11" s="101"/>
      <c r="O11" s="101"/>
      <c r="P11" s="99"/>
      <c r="S11" s="146"/>
      <c r="T11" s="146"/>
    </row>
    <row r="12" s="73" customFormat="1" ht="14.25" spans="1:20">
      <c r="A12" s="97"/>
      <c r="B12" s="98" t="s">
        <v>328</v>
      </c>
      <c r="C12" s="99"/>
      <c r="D12" s="99"/>
      <c r="E12" s="99"/>
      <c r="F12" s="99"/>
      <c r="G12" s="100" t="s">
        <v>329</v>
      </c>
      <c r="H12" s="102"/>
      <c r="I12" s="102"/>
      <c r="J12" s="102"/>
      <c r="K12" s="102"/>
      <c r="L12" s="102"/>
      <c r="M12" s="102"/>
      <c r="N12" s="102"/>
      <c r="O12" s="102"/>
      <c r="P12" s="99"/>
      <c r="S12" s="146"/>
      <c r="T12" s="146"/>
    </row>
    <row r="13" s="74" customFormat="1" ht="15.75" spans="1:20">
      <c r="A13" s="103" t="s">
        <v>330</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331</v>
      </c>
      <c r="B14" s="105" t="s">
        <v>332</v>
      </c>
      <c r="C14" s="105" t="s">
        <v>333</v>
      </c>
      <c r="D14" s="105" t="s">
        <v>334</v>
      </c>
      <c r="E14" s="105" t="s">
        <v>335</v>
      </c>
      <c r="F14" s="105" t="s">
        <v>303</v>
      </c>
      <c r="G14" s="104" t="s">
        <v>336</v>
      </c>
      <c r="H14" s="106" t="s">
        <v>337</v>
      </c>
      <c r="I14" s="105" t="s">
        <v>338</v>
      </c>
      <c r="J14" s="104" t="s">
        <v>339</v>
      </c>
      <c r="K14" s="134" t="s">
        <v>340</v>
      </c>
      <c r="L14" s="104" t="s">
        <v>341</v>
      </c>
      <c r="M14" s="104" t="s">
        <v>342</v>
      </c>
      <c r="N14" s="104" t="s">
        <v>343</v>
      </c>
      <c r="O14" s="135" t="s">
        <v>344</v>
      </c>
      <c r="P14" s="104" t="s">
        <v>309</v>
      </c>
      <c r="Q14" s="104" t="s">
        <v>304</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345</v>
      </c>
      <c r="B15" s="108">
        <v>1</v>
      </c>
      <c r="C15" s="109" t="s">
        <v>346</v>
      </c>
      <c r="D15" s="110" t="s">
        <v>347</v>
      </c>
      <c r="E15" s="111">
        <v>6200000000</v>
      </c>
      <c r="F15" s="109" t="s">
        <v>348</v>
      </c>
      <c r="G15" s="109">
        <v>12</v>
      </c>
      <c r="H15" s="111">
        <v>21</v>
      </c>
      <c r="I15" s="109">
        <v>100</v>
      </c>
      <c r="J15" s="136">
        <v>2.5</v>
      </c>
      <c r="K15" s="137">
        <f t="shared" ref="K15:K18" si="0">J15*I15</f>
        <v>250</v>
      </c>
      <c r="L15" s="109" t="s">
        <v>349</v>
      </c>
      <c r="M15" s="109" t="s">
        <v>350</v>
      </c>
      <c r="N15" s="107" t="s">
        <v>351</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352</v>
      </c>
      <c r="B16" s="108">
        <v>2</v>
      </c>
      <c r="C16" s="109" t="s">
        <v>353</v>
      </c>
      <c r="D16" s="110" t="s">
        <v>354</v>
      </c>
      <c r="E16" s="111">
        <v>6800000000</v>
      </c>
      <c r="F16" s="109" t="s">
        <v>355</v>
      </c>
      <c r="G16" s="109">
        <v>12</v>
      </c>
      <c r="H16" s="111">
        <v>21</v>
      </c>
      <c r="I16" s="109">
        <v>100</v>
      </c>
      <c r="J16" s="136">
        <v>2.5</v>
      </c>
      <c r="K16" s="137">
        <f t="shared" si="0"/>
        <v>250</v>
      </c>
      <c r="L16" s="109" t="s">
        <v>349</v>
      </c>
      <c r="M16" s="109" t="s">
        <v>350</v>
      </c>
      <c r="N16" s="107" t="s">
        <v>351</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356</v>
      </c>
      <c r="B17" s="112">
        <v>3</v>
      </c>
      <c r="C17" s="113" t="s">
        <v>346</v>
      </c>
      <c r="D17" s="114" t="s">
        <v>347</v>
      </c>
      <c r="E17" s="115">
        <v>6200000000</v>
      </c>
      <c r="F17" s="113" t="s">
        <v>348</v>
      </c>
      <c r="G17" s="109">
        <v>12</v>
      </c>
      <c r="H17" s="115">
        <v>10</v>
      </c>
      <c r="I17" s="113">
        <v>50</v>
      </c>
      <c r="J17" s="138">
        <v>2.5</v>
      </c>
      <c r="K17" s="137">
        <f t="shared" si="0"/>
        <v>125</v>
      </c>
      <c r="L17" s="109"/>
      <c r="M17" s="109" t="s">
        <v>350</v>
      </c>
      <c r="N17" s="107" t="s">
        <v>351</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356</v>
      </c>
      <c r="B18" s="112">
        <v>3</v>
      </c>
      <c r="C18" s="113" t="s">
        <v>353</v>
      </c>
      <c r="D18" s="114" t="s">
        <v>354</v>
      </c>
      <c r="E18" s="115">
        <v>6800000000</v>
      </c>
      <c r="F18" s="113" t="s">
        <v>355</v>
      </c>
      <c r="G18" s="109">
        <v>12</v>
      </c>
      <c r="H18" s="115">
        <v>11</v>
      </c>
      <c r="I18" s="113">
        <v>50</v>
      </c>
      <c r="J18" s="138">
        <v>2.5</v>
      </c>
      <c r="K18" s="137">
        <f t="shared" si="0"/>
        <v>125</v>
      </c>
      <c r="L18" s="109"/>
      <c r="M18" s="109" t="s">
        <v>350</v>
      </c>
      <c r="N18" s="107" t="s">
        <v>351</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357</v>
      </c>
      <c r="B25" s="129"/>
      <c r="C25" s="130" t="s">
        <v>358</v>
      </c>
      <c r="D25" s="130"/>
      <c r="E25" s="130"/>
      <c r="F25" s="128" t="s">
        <v>359</v>
      </c>
      <c r="G25" s="78"/>
      <c r="H25" s="78"/>
      <c r="I25" s="78"/>
      <c r="J25" s="78"/>
      <c r="K25" s="78"/>
      <c r="L25" s="78"/>
      <c r="M25" s="78"/>
      <c r="N25" s="78"/>
      <c r="O25" s="78"/>
      <c r="P25" s="79"/>
      <c r="Q25" s="70"/>
      <c r="R25" s="70"/>
      <c r="S25" s="79"/>
      <c r="T25" s="79"/>
      <c r="U25" s="70"/>
      <c r="V25" s="70"/>
    </row>
    <row r="26" s="77" customFormat="1" ht="18.75" spans="1:22">
      <c r="A26" s="129" t="s">
        <v>360</v>
      </c>
      <c r="B26" s="129"/>
      <c r="C26" s="130"/>
      <c r="D26" s="130"/>
      <c r="E26" s="130"/>
      <c r="F26" s="128" t="s">
        <v>361</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362</v>
      </c>
    </row>
    <row r="2" ht="13.5" spans="1:2">
      <c r="A2" s="61" t="s">
        <v>363</v>
      </c>
      <c r="B2" s="62"/>
    </row>
    <row r="3" ht="13.5" spans="1:2">
      <c r="A3" s="61" t="s">
        <v>364</v>
      </c>
      <c r="B3" s="62"/>
    </row>
    <row r="4" ht="13.5" spans="1:2">
      <c r="A4" s="61" t="s">
        <v>365</v>
      </c>
      <c r="B4" s="62"/>
    </row>
    <row r="5" ht="13.5" spans="1:2">
      <c r="A5" s="61" t="s">
        <v>366</v>
      </c>
      <c r="B5" s="62"/>
    </row>
    <row r="6" ht="13.5" spans="1:2">
      <c r="A6" s="63" t="s">
        <v>367</v>
      </c>
      <c r="B6" s="62"/>
    </row>
    <row r="7" ht="13.5" spans="1:2">
      <c r="A7" s="61" t="s">
        <v>368</v>
      </c>
      <c r="B7" s="62"/>
    </row>
    <row r="8" ht="13.5" spans="1:2">
      <c r="A8" s="61" t="s">
        <v>369</v>
      </c>
      <c r="B8" s="62"/>
    </row>
    <row r="9" ht="13.5" spans="1:2">
      <c r="A9" s="61" t="s">
        <v>367</v>
      </c>
      <c r="B9" s="62"/>
    </row>
    <row r="10" ht="13.5" spans="1:2">
      <c r="A10" s="61" t="s">
        <v>370</v>
      </c>
      <c r="B10" s="62"/>
    </row>
    <row r="11" ht="15.75" spans="1:2">
      <c r="A11" s="61" t="s">
        <v>371</v>
      </c>
      <c r="B11" s="62"/>
    </row>
    <row r="12" ht="33.75" spans="1:2">
      <c r="A12" s="61" t="s">
        <v>372</v>
      </c>
      <c r="B12" s="62"/>
    </row>
    <row r="13" ht="13.5" spans="1:2">
      <c r="A13" s="61" t="s">
        <v>367</v>
      </c>
      <c r="B13" s="62"/>
    </row>
    <row r="14" ht="39" customHeight="1" spans="1:2">
      <c r="A14" s="61" t="s">
        <v>373</v>
      </c>
      <c r="B14" s="62"/>
    </row>
    <row r="15" ht="13.5" spans="1:2">
      <c r="A15" s="63" t="s">
        <v>367</v>
      </c>
      <c r="B15" s="62"/>
    </row>
    <row r="16" ht="13.5" spans="1:2">
      <c r="A16" s="61" t="s">
        <v>374</v>
      </c>
      <c r="B16" s="62"/>
    </row>
    <row r="17" ht="13.5" spans="1:2">
      <c r="A17" s="63" t="s">
        <v>367</v>
      </c>
      <c r="B17" s="62"/>
    </row>
    <row r="18" ht="13.5" spans="1:2">
      <c r="A18" s="61" t="s">
        <v>375</v>
      </c>
      <c r="B18" s="62"/>
    </row>
    <row r="19" ht="13.5" spans="1:2">
      <c r="A19" s="61" t="s">
        <v>367</v>
      </c>
      <c r="B19" s="62"/>
    </row>
    <row r="20" ht="22.5" spans="1:2">
      <c r="A20" s="61" t="s">
        <v>376</v>
      </c>
      <c r="B20" s="62"/>
    </row>
    <row r="21" ht="13.5" spans="1:2">
      <c r="A21" s="63" t="s">
        <v>367</v>
      </c>
      <c r="B21" s="62"/>
    </row>
    <row r="22" ht="22.5" spans="1:2">
      <c r="A22" s="61" t="s">
        <v>377</v>
      </c>
      <c r="B22" s="62"/>
    </row>
    <row r="23" ht="13.5" spans="1:2">
      <c r="A23" s="61" t="s">
        <v>367</v>
      </c>
      <c r="B23" s="62"/>
    </row>
    <row r="24" ht="13.5" spans="1:2">
      <c r="A24" s="61" t="s">
        <v>378</v>
      </c>
      <c r="B24" s="62"/>
    </row>
    <row r="25" ht="22.5" spans="1:2">
      <c r="A25" s="61" t="s">
        <v>379</v>
      </c>
      <c r="B25" s="62"/>
    </row>
    <row r="26" ht="13.5" spans="1:2">
      <c r="A26" s="63" t="s">
        <v>367</v>
      </c>
      <c r="B26" s="62"/>
    </row>
    <row r="27" ht="13.5" spans="1:2">
      <c r="A27" s="61" t="s">
        <v>380</v>
      </c>
      <c r="B27" s="62"/>
    </row>
    <row r="28" ht="13.5" spans="1:2">
      <c r="A28" s="63" t="s">
        <v>367</v>
      </c>
      <c r="B28" s="62"/>
    </row>
    <row r="29" ht="13.5" spans="1:2">
      <c r="A29" s="61" t="s">
        <v>381</v>
      </c>
      <c r="B29" s="62"/>
    </row>
    <row r="30" ht="13.5" spans="1:2">
      <c r="A30" s="63" t="s">
        <v>367</v>
      </c>
      <c r="B30" s="62"/>
    </row>
    <row r="31" ht="45" spans="1:2">
      <c r="A31" s="61" t="s">
        <v>382</v>
      </c>
      <c r="B31" s="62"/>
    </row>
    <row r="32" ht="13.5" spans="1:2">
      <c r="A32" s="61" t="s">
        <v>367</v>
      </c>
      <c r="B32" s="62"/>
    </row>
    <row r="33" ht="13.5" spans="1:2">
      <c r="A33" s="61" t="s">
        <v>383</v>
      </c>
      <c r="B33" s="64"/>
    </row>
    <row r="34" ht="54" customHeight="1" spans="1:1">
      <c r="A34" s="61" t="s">
        <v>384</v>
      </c>
    </row>
    <row r="35" ht="13.5" spans="1:1">
      <c r="A35" s="63" t="s">
        <v>367</v>
      </c>
    </row>
    <row r="36" ht="13.5" spans="1:1">
      <c r="A36" s="61" t="s">
        <v>385</v>
      </c>
    </row>
    <row r="37" spans="1:1">
      <c r="A37" s="65" t="s">
        <v>367</v>
      </c>
    </row>
    <row r="38" ht="19.5" spans="1:1">
      <c r="A38" s="66" t="s">
        <v>367</v>
      </c>
    </row>
    <row r="39" ht="13.5" spans="1:1">
      <c r="A39" s="61" t="s">
        <v>386</v>
      </c>
    </row>
    <row r="40" spans="1:1">
      <c r="A40" s="65" t="s">
        <v>367</v>
      </c>
    </row>
    <row r="41" ht="19.5" spans="1:1">
      <c r="A41" s="66" t="s">
        <v>367</v>
      </c>
    </row>
    <row r="42" ht="13.5" spans="1:1">
      <c r="A42" s="61" t="s">
        <v>387</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388</v>
      </c>
    </row>
    <row r="2" ht="13.5" spans="1:1">
      <c r="A2" s="50" t="s">
        <v>367</v>
      </c>
    </row>
    <row r="3" ht="13.5" spans="1:1">
      <c r="A3" s="51" t="s">
        <v>389</v>
      </c>
    </row>
    <row r="4" ht="13.5" spans="1:1">
      <c r="A4" s="52" t="s">
        <v>367</v>
      </c>
    </row>
    <row r="5" ht="38.25" spans="1:1">
      <c r="A5" s="51" t="s">
        <v>390</v>
      </c>
    </row>
    <row r="6" ht="13.5" spans="1:1">
      <c r="A6" s="53" t="s">
        <v>367</v>
      </c>
    </row>
    <row r="7" ht="28.5" spans="1:1">
      <c r="A7" s="51" t="s">
        <v>391</v>
      </c>
    </row>
    <row r="8" ht="13.5" spans="1:1">
      <c r="A8" s="51" t="s">
        <v>392</v>
      </c>
    </row>
    <row r="9" ht="13.5" spans="1:1">
      <c r="A9" s="53" t="s">
        <v>367</v>
      </c>
    </row>
    <row r="10" ht="13.5" spans="1:1">
      <c r="A10" s="54" t="s">
        <v>393</v>
      </c>
    </row>
    <row r="11" ht="13.5" spans="1:1">
      <c r="A11" s="55" t="s">
        <v>367</v>
      </c>
    </row>
    <row r="12" ht="13.5" spans="1:1">
      <c r="A12" s="54" t="s">
        <v>394</v>
      </c>
    </row>
    <row r="13" ht="13.5" spans="1:1">
      <c r="A13" s="56" t="s">
        <v>367</v>
      </c>
    </row>
    <row r="14" ht="13.5" spans="1:1">
      <c r="A14" s="51" t="s">
        <v>395</v>
      </c>
    </row>
    <row r="15" ht="13.5" spans="1:1">
      <c r="A15" s="53" t="s">
        <v>367</v>
      </c>
    </row>
    <row r="16" ht="38.25" spans="1:1">
      <c r="A16" s="51" t="s">
        <v>396</v>
      </c>
    </row>
    <row r="17" ht="13.5" spans="1:1">
      <c r="A17" s="53" t="s">
        <v>367</v>
      </c>
    </row>
    <row r="18" ht="13.5" spans="1:1">
      <c r="A18" s="51" t="s">
        <v>397</v>
      </c>
    </row>
    <row r="19" ht="13.5" spans="1:1">
      <c r="A19" s="53" t="s">
        <v>367</v>
      </c>
    </row>
    <row r="20" ht="25.5" spans="1:1">
      <c r="A20" s="57" t="s">
        <v>398</v>
      </c>
    </row>
    <row r="21" ht="25.5" spans="1:1">
      <c r="A21" s="57" t="s">
        <v>399</v>
      </c>
    </row>
    <row r="22" ht="13.5" spans="1:1">
      <c r="A22" s="57" t="s">
        <v>400</v>
      </c>
    </row>
    <row r="23" ht="25.5" spans="1:1">
      <c r="A23" s="57" t="s">
        <v>401</v>
      </c>
    </row>
    <row r="24" ht="25.5" spans="1:1">
      <c r="A24" s="57" t="s">
        <v>402</v>
      </c>
    </row>
    <row r="25" spans="1:1">
      <c r="A25" s="58" t="s">
        <v>367</v>
      </c>
    </row>
    <row r="26" ht="13.5" spans="1:1">
      <c r="A26" s="52" t="s">
        <v>367</v>
      </c>
    </row>
    <row r="27" ht="25.5" spans="1:1">
      <c r="A27" s="51" t="s">
        <v>403</v>
      </c>
    </row>
    <row r="28" ht="13.5" spans="1:1">
      <c r="A28" s="51" t="s">
        <v>404</v>
      </c>
    </row>
    <row r="29" ht="13.5" spans="1:1">
      <c r="A29" s="53" t="s">
        <v>367</v>
      </c>
    </row>
    <row r="30" ht="25.5" spans="1:1">
      <c r="A30" s="51" t="s">
        <v>405</v>
      </c>
    </row>
    <row r="31" ht="13.5" spans="1:1">
      <c r="A31" s="52" t="s">
        <v>367</v>
      </c>
    </row>
    <row r="32" ht="13.5" spans="1:1">
      <c r="A32" s="51" t="s">
        <v>406</v>
      </c>
    </row>
    <row r="33" ht="13.5" spans="1:1">
      <c r="A33" s="59" t="s">
        <v>367</v>
      </c>
    </row>
    <row r="35" ht="13.5" spans="1:1">
      <c r="A35" s="56" t="s">
        <v>407</v>
      </c>
    </row>
    <row r="36" ht="13.5" spans="1:1">
      <c r="A36" s="56"/>
    </row>
    <row r="37" ht="13.5" spans="1:1">
      <c r="A37" s="56"/>
    </row>
  </sheetData>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408</v>
      </c>
      <c r="B1" s="31"/>
      <c r="C1" s="31"/>
      <c r="D1" s="31"/>
    </row>
    <row r="2" s="28" customFormat="1" spans="1:9">
      <c r="A2" s="32" t="s">
        <v>409</v>
      </c>
      <c r="B2" s="33" t="s">
        <v>410</v>
      </c>
      <c r="C2" s="34"/>
      <c r="D2" s="35"/>
      <c r="E2" s="36" t="s">
        <v>411</v>
      </c>
      <c r="F2" s="36"/>
      <c r="G2" s="36"/>
      <c r="H2" s="36"/>
      <c r="I2" s="36"/>
    </row>
    <row r="3" s="28" customFormat="1" ht="20" customHeight="1" spans="1:9">
      <c r="A3" s="32"/>
      <c r="B3" s="37" t="s">
        <v>412</v>
      </c>
      <c r="C3" s="38" t="s">
        <v>413</v>
      </c>
      <c r="D3" s="38" t="s">
        <v>414</v>
      </c>
      <c r="E3" s="36"/>
      <c r="F3" s="36"/>
      <c r="G3" s="36"/>
      <c r="H3" s="36"/>
      <c r="I3" s="36"/>
    </row>
    <row r="4" s="28" customFormat="1" ht="20" customHeight="1" spans="1:9">
      <c r="A4" s="39" t="s">
        <v>415</v>
      </c>
      <c r="B4" s="40" t="s">
        <v>416</v>
      </c>
      <c r="C4" s="40" t="s">
        <v>417</v>
      </c>
      <c r="D4" s="40" t="s">
        <v>416</v>
      </c>
      <c r="E4" s="41"/>
      <c r="F4" s="36"/>
      <c r="G4" s="36"/>
      <c r="H4" s="36"/>
      <c r="I4" s="36"/>
    </row>
    <row r="5" s="28" customFormat="1" ht="39" customHeight="1" spans="1:9">
      <c r="A5" s="42" t="s">
        <v>418</v>
      </c>
      <c r="B5" s="40" t="s">
        <v>416</v>
      </c>
      <c r="C5" s="40" t="s">
        <v>419</v>
      </c>
      <c r="D5" s="40" t="s">
        <v>416</v>
      </c>
      <c r="E5" s="41"/>
      <c r="F5" s="36"/>
      <c r="G5" s="36"/>
      <c r="H5" s="36"/>
      <c r="I5" s="36"/>
    </row>
    <row r="6" s="28" customFormat="1" ht="20" customHeight="1" spans="1:4">
      <c r="A6" s="39" t="s">
        <v>420</v>
      </c>
      <c r="B6" s="40" t="s">
        <v>416</v>
      </c>
      <c r="C6" s="40" t="s">
        <v>419</v>
      </c>
      <c r="D6" s="40" t="s">
        <v>419</v>
      </c>
    </row>
    <row r="7" s="28" customFormat="1" ht="39" customHeight="1" spans="1:4">
      <c r="A7" s="39" t="s">
        <v>421</v>
      </c>
      <c r="B7" s="40" t="s">
        <v>416</v>
      </c>
      <c r="C7" s="40" t="s">
        <v>417</v>
      </c>
      <c r="D7" s="40" t="s">
        <v>419</v>
      </c>
    </row>
    <row r="8" s="28" customFormat="1" spans="1:4">
      <c r="A8" s="42" t="s">
        <v>422</v>
      </c>
      <c r="B8" s="40" t="s">
        <v>416</v>
      </c>
      <c r="C8" s="40" t="s">
        <v>419</v>
      </c>
      <c r="D8" s="40" t="s">
        <v>423</v>
      </c>
    </row>
    <row r="9" s="28" customFormat="1" ht="25" customHeight="1" spans="1:4">
      <c r="A9" s="43" t="s">
        <v>424</v>
      </c>
      <c r="B9" s="40" t="s">
        <v>416</v>
      </c>
      <c r="C9" s="40" t="s">
        <v>419</v>
      </c>
      <c r="D9" s="40" t="s">
        <v>423</v>
      </c>
    </row>
    <row r="10" s="28" customFormat="1" ht="25" customHeight="1" spans="1:4">
      <c r="A10" s="43" t="s">
        <v>425</v>
      </c>
      <c r="B10" s="40" t="s">
        <v>416</v>
      </c>
      <c r="C10" s="40" t="s">
        <v>417</v>
      </c>
      <c r="D10" s="40" t="s">
        <v>419</v>
      </c>
    </row>
    <row r="11" s="28" customFormat="1" ht="25" customHeight="1" spans="1:4">
      <c r="A11" s="43" t="s">
        <v>426</v>
      </c>
      <c r="B11" s="40" t="s">
        <v>416</v>
      </c>
      <c r="C11" s="40" t="s">
        <v>419</v>
      </c>
      <c r="D11" s="40" t="s">
        <v>419</v>
      </c>
    </row>
    <row r="12" s="28" customFormat="1" ht="25" customHeight="1" spans="1:4">
      <c r="A12" s="43" t="s">
        <v>427</v>
      </c>
      <c r="B12" s="40" t="s">
        <v>416</v>
      </c>
      <c r="C12" s="40" t="s">
        <v>419</v>
      </c>
      <c r="D12" s="40" t="s">
        <v>419</v>
      </c>
    </row>
    <row r="13" s="28" customFormat="1" ht="42" customHeight="1" spans="1:4">
      <c r="A13" s="44" t="s">
        <v>428</v>
      </c>
      <c r="B13" s="40" t="s">
        <v>416</v>
      </c>
      <c r="C13" s="40" t="s">
        <v>419</v>
      </c>
      <c r="D13" s="40" t="s">
        <v>423</v>
      </c>
    </row>
    <row r="14" s="28" customFormat="1" ht="25" customHeight="1" spans="1:4">
      <c r="A14" s="43" t="s">
        <v>429</v>
      </c>
      <c r="B14" s="40" t="s">
        <v>416</v>
      </c>
      <c r="C14" s="40" t="s">
        <v>419</v>
      </c>
      <c r="D14" s="40" t="s">
        <v>423</v>
      </c>
    </row>
    <row r="15" s="28" customFormat="1" ht="25" customHeight="1" spans="1:4">
      <c r="A15" s="43" t="s">
        <v>430</v>
      </c>
      <c r="B15" s="40" t="s">
        <v>431</v>
      </c>
      <c r="C15" s="40" t="s">
        <v>423</v>
      </c>
      <c r="D15" s="40" t="s">
        <v>431</v>
      </c>
    </row>
    <row r="16" s="28" customFormat="1" ht="25" customHeight="1" spans="1:4">
      <c r="A16" s="43" t="s">
        <v>432</v>
      </c>
      <c r="B16" s="40" t="s">
        <v>416</v>
      </c>
      <c r="C16" s="40" t="s">
        <v>419</v>
      </c>
      <c r="D16" s="40" t="s">
        <v>423</v>
      </c>
    </row>
    <row r="17" s="28" customFormat="1" ht="37" customHeight="1" spans="1:4">
      <c r="A17" s="44" t="s">
        <v>433</v>
      </c>
      <c r="B17" s="40" t="s">
        <v>416</v>
      </c>
      <c r="C17" s="40" t="s">
        <v>419</v>
      </c>
      <c r="D17" s="40" t="s">
        <v>423</v>
      </c>
    </row>
    <row r="18" s="28" customFormat="1" ht="43" customHeight="1" spans="1:4">
      <c r="A18" s="44" t="s">
        <v>434</v>
      </c>
      <c r="B18" s="40" t="s">
        <v>416</v>
      </c>
      <c r="C18" s="40" t="s">
        <v>419</v>
      </c>
      <c r="D18" s="40" t="s">
        <v>423</v>
      </c>
    </row>
    <row r="19" s="28" customFormat="1" ht="43" customHeight="1" spans="1:4">
      <c r="A19" s="44" t="s">
        <v>435</v>
      </c>
      <c r="B19" s="40" t="s">
        <v>416</v>
      </c>
      <c r="C19" s="40" t="s">
        <v>419</v>
      </c>
      <c r="D19" s="40" t="s">
        <v>423</v>
      </c>
    </row>
    <row r="20" s="28" customFormat="1" spans="1:4">
      <c r="A20" s="44" t="s">
        <v>436</v>
      </c>
      <c r="B20" s="40" t="s">
        <v>437</v>
      </c>
      <c r="C20" s="40" t="s">
        <v>438</v>
      </c>
      <c r="D20" s="40" t="s">
        <v>439</v>
      </c>
    </row>
    <row r="21" s="28" customFormat="1" ht="49.5" spans="1:4">
      <c r="A21" s="42" t="s">
        <v>440</v>
      </c>
      <c r="B21" s="40" t="s">
        <v>441</v>
      </c>
      <c r="C21" s="40" t="s">
        <v>442</v>
      </c>
      <c r="D21" s="40" t="s">
        <v>441</v>
      </c>
    </row>
    <row r="22" s="28" customFormat="1" ht="20" customHeight="1" spans="1:4">
      <c r="A22" s="42" t="s">
        <v>443</v>
      </c>
      <c r="B22" s="40" t="s">
        <v>444</v>
      </c>
      <c r="C22" s="40" t="s">
        <v>431</v>
      </c>
      <c r="D22" s="40" t="s">
        <v>444</v>
      </c>
    </row>
    <row r="23" s="28" customFormat="1" ht="20" customHeight="1" spans="1:4">
      <c r="A23" s="42" t="s">
        <v>445</v>
      </c>
      <c r="B23" s="40" t="s">
        <v>446</v>
      </c>
      <c r="C23" s="40" t="s">
        <v>447</v>
      </c>
      <c r="D23" s="40" t="s">
        <v>448</v>
      </c>
    </row>
    <row r="24" s="28" customFormat="1" ht="20" customHeight="1" spans="1:4">
      <c r="A24" s="42" t="s">
        <v>449</v>
      </c>
      <c r="B24" s="40" t="s">
        <v>450</v>
      </c>
      <c r="C24" s="40" t="s">
        <v>451</v>
      </c>
      <c r="D24" s="40" t="s">
        <v>439</v>
      </c>
    </row>
    <row r="25" s="28" customFormat="1" ht="20" customHeight="1" spans="1:4">
      <c r="A25" s="42" t="s">
        <v>452</v>
      </c>
      <c r="B25" s="45" t="s">
        <v>453</v>
      </c>
      <c r="C25" s="46"/>
      <c r="D25" s="40" t="s">
        <v>439</v>
      </c>
    </row>
    <row r="26" s="28" customFormat="1" ht="20" customHeight="1" spans="1:1">
      <c r="A26" s="30"/>
    </row>
    <row r="27" s="28" customFormat="1" ht="20" customHeight="1" spans="1:4">
      <c r="A27" s="47" t="s">
        <v>454</v>
      </c>
      <c r="B27" s="47"/>
      <c r="C27" s="47"/>
      <c r="D27" s="47"/>
    </row>
    <row r="28" s="28" customFormat="1" ht="20" customHeight="1" spans="1:4">
      <c r="A28" s="47" t="s">
        <v>455</v>
      </c>
      <c r="B28" s="47"/>
      <c r="C28" s="47"/>
      <c r="D28" s="47"/>
    </row>
    <row r="29" s="28" customFormat="1" ht="28" customHeight="1" spans="1:4">
      <c r="A29" s="47" t="s">
        <v>456</v>
      </c>
      <c r="B29" s="47"/>
      <c r="C29" s="47"/>
      <c r="D29" s="47"/>
    </row>
    <row r="30" s="29" customFormat="1" ht="18" customHeight="1" spans="1:4">
      <c r="A30" s="47" t="s">
        <v>457</v>
      </c>
      <c r="B30" s="47"/>
      <c r="C30" s="47"/>
      <c r="D30" s="47"/>
    </row>
    <row r="31" s="29" customFormat="1" ht="19" customHeight="1" spans="1:4">
      <c r="A31" s="47" t="s">
        <v>458</v>
      </c>
      <c r="B31" s="47"/>
      <c r="C31" s="47"/>
      <c r="D31" s="47"/>
    </row>
    <row r="32" s="28" customFormat="1" spans="1:4">
      <c r="A32" s="47" t="s">
        <v>459</v>
      </c>
      <c r="B32" s="47"/>
      <c r="C32" s="47"/>
      <c r="D32" s="47"/>
    </row>
    <row r="33" s="28" customFormat="1" spans="1:4">
      <c r="A33" s="47" t="s">
        <v>460</v>
      </c>
      <c r="B33" s="47"/>
      <c r="C33" s="47"/>
      <c r="D33" s="47"/>
    </row>
    <row r="34" s="28" customFormat="1" spans="1:4">
      <c r="A34" s="47" t="s">
        <v>461</v>
      </c>
      <c r="B34" s="47"/>
      <c r="C34" s="47"/>
      <c r="D34" s="47"/>
    </row>
    <row r="35" s="28" customFormat="1" spans="1:4">
      <c r="A35" s="48" t="s">
        <v>462</v>
      </c>
      <c r="B35" s="47"/>
      <c r="C35" s="47"/>
      <c r="D35" s="47"/>
    </row>
    <row r="36" s="28" customFormat="1" ht="49.5" spans="1:1">
      <c r="A36" s="30" t="s">
        <v>463</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464</v>
      </c>
    </row>
    <row r="2" ht="29" customHeight="1" spans="1:1">
      <c r="A2" s="22" t="s">
        <v>465</v>
      </c>
    </row>
    <row r="3" ht="84" customHeight="1" spans="1:1">
      <c r="A3" s="23" t="s">
        <v>466</v>
      </c>
    </row>
    <row r="4" ht="20.25" spans="1:1">
      <c r="A4" s="24" t="s">
        <v>367</v>
      </c>
    </row>
    <row r="5" ht="28" customHeight="1" spans="1:1">
      <c r="A5" s="25" t="s">
        <v>467</v>
      </c>
    </row>
    <row r="6" ht="28" customHeight="1" spans="1:1">
      <c r="A6" s="25" t="s">
        <v>468</v>
      </c>
    </row>
    <row r="7" ht="28" customHeight="1" spans="1:1">
      <c r="A7" s="25" t="s">
        <v>469</v>
      </c>
    </row>
    <row r="8" ht="28" customHeight="1" spans="1:1">
      <c r="A8" s="25" t="s">
        <v>470</v>
      </c>
    </row>
    <row r="12" ht="13.5" spans="1:1">
      <c r="A12" s="26" t="s">
        <v>471</v>
      </c>
    </row>
    <row r="13" ht="13.5" spans="1:1">
      <c r="A13" s="27" t="s">
        <v>472</v>
      </c>
    </row>
  </sheetData>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8" sqref="G18"/>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473</v>
      </c>
      <c r="B1" s="2"/>
      <c r="C1" s="2"/>
      <c r="D1" s="2"/>
      <c r="E1" s="2"/>
      <c r="F1" s="2"/>
      <c r="G1" s="2"/>
      <c r="H1" s="2"/>
    </row>
    <row r="2" s="1" customFormat="1" ht="70" customHeight="1" spans="1:8">
      <c r="A2" s="3" t="s">
        <v>474</v>
      </c>
      <c r="B2" s="4"/>
      <c r="C2" s="5" t="s">
        <v>475</v>
      </c>
      <c r="D2" s="5"/>
      <c r="E2" s="5" t="s">
        <v>476</v>
      </c>
      <c r="F2" s="6" t="s">
        <v>477</v>
      </c>
      <c r="G2" s="6"/>
      <c r="H2" s="6"/>
    </row>
    <row r="3" s="1" customFormat="1" ht="28.5" spans="1:8">
      <c r="A3" s="7" t="s">
        <v>332</v>
      </c>
      <c r="B3" s="7" t="s">
        <v>478</v>
      </c>
      <c r="C3" s="7" t="s">
        <v>479</v>
      </c>
      <c r="D3" s="7" t="s">
        <v>480</v>
      </c>
      <c r="E3" s="7" t="s">
        <v>481</v>
      </c>
      <c r="F3" s="7" t="s">
        <v>482</v>
      </c>
      <c r="G3" s="8" t="s">
        <v>483</v>
      </c>
      <c r="H3" s="7" t="s">
        <v>484</v>
      </c>
    </row>
    <row r="4" s="1" customFormat="1" spans="1:8">
      <c r="A4" s="7">
        <v>1</v>
      </c>
      <c r="B4" s="7" t="s">
        <v>485</v>
      </c>
      <c r="C4" s="7">
        <v>123456</v>
      </c>
      <c r="D4" s="7" t="s">
        <v>486</v>
      </c>
      <c r="E4" s="7">
        <v>3</v>
      </c>
      <c r="F4" s="7" t="s">
        <v>52</v>
      </c>
      <c r="G4" s="7" t="s">
        <v>487</v>
      </c>
      <c r="H4" s="7" t="s">
        <v>488</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489</v>
      </c>
      <c r="B11" s="9" t="s">
        <v>490</v>
      </c>
      <c r="C11" s="9"/>
      <c r="D11" s="10" t="s">
        <v>491</v>
      </c>
      <c r="E11" s="11"/>
      <c r="F11" s="11"/>
      <c r="G11" s="11"/>
      <c r="H11" s="12"/>
    </row>
    <row r="12" s="1" customFormat="1" ht="22" customHeight="1" spans="1:8">
      <c r="A12" s="7"/>
      <c r="B12" s="9" t="s">
        <v>492</v>
      </c>
      <c r="C12" s="9"/>
      <c r="D12" s="13" t="s">
        <v>493</v>
      </c>
      <c r="E12" s="14"/>
      <c r="F12" s="14"/>
      <c r="G12" s="14"/>
      <c r="H12" s="15"/>
    </row>
    <row r="13" s="1" customFormat="1" ht="22" customHeight="1" spans="1:8">
      <c r="A13" s="16" t="s">
        <v>494</v>
      </c>
      <c r="B13" s="17"/>
      <c r="C13" s="17"/>
      <c r="D13" s="17"/>
      <c r="E13" s="17"/>
      <c r="F13" s="17"/>
      <c r="G13" s="17"/>
      <c r="H13" s="17"/>
    </row>
    <row r="14" s="1" customFormat="1" ht="22" customHeight="1" spans="1:8">
      <c r="A14" s="18" t="s">
        <v>495</v>
      </c>
      <c r="B14" s="18"/>
      <c r="C14" s="18"/>
      <c r="D14" s="18"/>
      <c r="E14" s="18"/>
      <c r="F14" s="18"/>
      <c r="G14" s="18"/>
      <c r="H14" s="19"/>
    </row>
    <row r="15" s="1" customFormat="1" ht="21" customHeight="1" spans="1:1">
      <c r="A15" s="20" t="s">
        <v>496</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A41" sqref="$A41:$XFD4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89" t="s">
        <v>37</v>
      </c>
      <c r="D1" s="389"/>
      <c r="E1" s="389"/>
      <c r="F1" s="389"/>
      <c r="G1" s="389"/>
      <c r="H1" s="389"/>
      <c r="I1" s="390"/>
      <c r="J1" s="390"/>
    </row>
    <row r="2" ht="72" customHeight="1" spans="1:10">
      <c r="A2" s="391" t="s">
        <v>38</v>
      </c>
      <c r="B2" s="470"/>
      <c r="C2" s="470"/>
      <c r="D2" s="470"/>
      <c r="E2" s="470"/>
      <c r="F2" s="470"/>
      <c r="G2" s="470"/>
      <c r="H2" s="470"/>
      <c r="I2" s="470"/>
      <c r="J2" s="470"/>
    </row>
    <row r="3" ht="41" customHeight="1" spans="1:10">
      <c r="A3" s="523" t="s">
        <v>39</v>
      </c>
      <c r="B3" s="524"/>
      <c r="C3" s="524"/>
      <c r="D3" s="524"/>
      <c r="E3" s="524"/>
      <c r="F3" s="524"/>
      <c r="G3" s="524"/>
      <c r="H3" s="524"/>
      <c r="I3" s="524"/>
      <c r="J3" s="529"/>
    </row>
    <row r="4" ht="22" customHeight="1" spans="1:10">
      <c r="A4" s="395" t="s">
        <v>40</v>
      </c>
      <c r="B4" s="395" t="s">
        <v>41</v>
      </c>
      <c r="C4" s="395" t="s">
        <v>42</v>
      </c>
      <c r="D4" s="395"/>
      <c r="E4" s="395"/>
      <c r="F4" s="395"/>
      <c r="G4" s="395"/>
      <c r="H4" s="395"/>
      <c r="I4" s="395" t="s">
        <v>43</v>
      </c>
      <c r="J4" s="395" t="s">
        <v>44</v>
      </c>
    </row>
    <row r="5" ht="22" customHeight="1" spans="1:10">
      <c r="A5" s="401"/>
      <c r="B5" s="401"/>
      <c r="C5" s="402" t="s">
        <v>45</v>
      </c>
      <c r="D5" s="402" t="s">
        <v>46</v>
      </c>
      <c r="E5" s="402" t="s">
        <v>47</v>
      </c>
      <c r="F5" s="402" t="s">
        <v>48</v>
      </c>
      <c r="G5" s="402" t="s">
        <v>49</v>
      </c>
      <c r="H5" s="402" t="s">
        <v>50</v>
      </c>
      <c r="I5" s="401"/>
      <c r="J5" s="401"/>
    </row>
    <row r="6" ht="80" customHeight="1" spans="1:10">
      <c r="A6" s="403" t="s">
        <v>51</v>
      </c>
      <c r="B6" s="404" t="s">
        <v>52</v>
      </c>
      <c r="C6" s="405">
        <f>D6+2</f>
        <v>39</v>
      </c>
      <c r="D6" s="405">
        <f>E6+2</f>
        <v>37</v>
      </c>
      <c r="E6" s="405">
        <v>35</v>
      </c>
      <c r="F6" s="405">
        <f>E6</f>
        <v>35</v>
      </c>
      <c r="G6" s="405">
        <f>F6</f>
        <v>35</v>
      </c>
      <c r="H6" s="418" t="s">
        <v>53</v>
      </c>
      <c r="I6" s="482" t="s">
        <v>9</v>
      </c>
      <c r="J6" s="530" t="s">
        <v>54</v>
      </c>
    </row>
    <row r="7" ht="80" customHeight="1" spans="1:10">
      <c r="A7" s="409"/>
      <c r="B7" s="410" t="s">
        <v>55</v>
      </c>
      <c r="C7" s="411">
        <f>D7+2</f>
        <v>40</v>
      </c>
      <c r="D7" s="411">
        <f t="shared" ref="D7:D14" si="0">E7+2</f>
        <v>38</v>
      </c>
      <c r="E7" s="411">
        <f>E6+1</f>
        <v>36</v>
      </c>
      <c r="F7" s="411">
        <f t="shared" ref="F7:F14" si="1">E7</f>
        <v>36</v>
      </c>
      <c r="G7" s="411">
        <f t="shared" ref="G7:G14" si="2">F7</f>
        <v>36</v>
      </c>
      <c r="H7" s="412"/>
      <c r="I7" s="485"/>
      <c r="J7" s="531"/>
    </row>
    <row r="8" ht="80" customHeight="1" spans="1:10">
      <c r="A8" s="414"/>
      <c r="B8" s="415" t="s">
        <v>56</v>
      </c>
      <c r="C8" s="416">
        <f>D8+2</f>
        <v>42</v>
      </c>
      <c r="D8" s="416">
        <f t="shared" si="0"/>
        <v>40</v>
      </c>
      <c r="E8" s="416">
        <f>E7+2</f>
        <v>38</v>
      </c>
      <c r="F8" s="416">
        <f t="shared" si="1"/>
        <v>38</v>
      </c>
      <c r="G8" s="416">
        <f t="shared" si="2"/>
        <v>38</v>
      </c>
      <c r="H8" s="417"/>
      <c r="I8" s="488"/>
      <c r="J8" s="532"/>
    </row>
    <row r="9" ht="41" customHeight="1" spans="1:10">
      <c r="A9" s="537" t="s">
        <v>57</v>
      </c>
      <c r="B9" s="538"/>
      <c r="C9" s="538"/>
      <c r="D9" s="538"/>
      <c r="E9" s="538"/>
      <c r="F9" s="538"/>
      <c r="G9" s="538"/>
      <c r="H9" s="538"/>
      <c r="I9" s="538"/>
      <c r="J9" s="539"/>
    </row>
    <row r="10" ht="22" customHeight="1" spans="1:10">
      <c r="A10" s="477" t="s">
        <v>40</v>
      </c>
      <c r="B10" s="478" t="s">
        <v>41</v>
      </c>
      <c r="C10" s="479" t="s">
        <v>42</v>
      </c>
      <c r="D10" s="480"/>
      <c r="E10" s="480"/>
      <c r="F10" s="480"/>
      <c r="G10" s="480"/>
      <c r="H10" s="480"/>
      <c r="I10" s="478" t="s">
        <v>43</v>
      </c>
      <c r="J10" s="540" t="s">
        <v>44</v>
      </c>
    </row>
    <row r="11" ht="22" customHeight="1" spans="1:10">
      <c r="A11" s="400"/>
      <c r="B11" s="401"/>
      <c r="C11" s="402" t="s">
        <v>45</v>
      </c>
      <c r="D11" s="402" t="s">
        <v>46</v>
      </c>
      <c r="E11" s="402" t="s">
        <v>47</v>
      </c>
      <c r="F11" s="402" t="s">
        <v>48</v>
      </c>
      <c r="G11" s="402" t="s">
        <v>49</v>
      </c>
      <c r="H11" s="481" t="s">
        <v>50</v>
      </c>
      <c r="I11" s="401"/>
      <c r="J11" s="423"/>
    </row>
    <row r="12" ht="80" customHeight="1" spans="1:10">
      <c r="A12" s="482" t="s">
        <v>58</v>
      </c>
      <c r="B12" s="483" t="s">
        <v>52</v>
      </c>
      <c r="C12" s="405">
        <f>D12+4</f>
        <v>46</v>
      </c>
      <c r="D12" s="405">
        <f t="shared" si="0"/>
        <v>42</v>
      </c>
      <c r="E12" s="405">
        <v>40</v>
      </c>
      <c r="F12" s="405">
        <f t="shared" si="1"/>
        <v>40</v>
      </c>
      <c r="G12" s="405">
        <f t="shared" si="2"/>
        <v>40</v>
      </c>
      <c r="H12" s="484" t="s">
        <v>59</v>
      </c>
      <c r="I12" s="482" t="s">
        <v>60</v>
      </c>
      <c r="J12" s="530" t="s">
        <v>61</v>
      </c>
    </row>
    <row r="13" ht="80" customHeight="1" spans="1:10">
      <c r="A13" s="485"/>
      <c r="B13" s="486" t="s">
        <v>55</v>
      </c>
      <c r="C13" s="405">
        <f>D13+4</f>
        <v>47</v>
      </c>
      <c r="D13" s="411">
        <f t="shared" si="0"/>
        <v>43</v>
      </c>
      <c r="E13" s="411">
        <f>E12+1</f>
        <v>41</v>
      </c>
      <c r="F13" s="411">
        <f t="shared" si="1"/>
        <v>41</v>
      </c>
      <c r="G13" s="411">
        <f t="shared" si="2"/>
        <v>41</v>
      </c>
      <c r="H13" s="487"/>
      <c r="I13" s="485"/>
      <c r="J13" s="541"/>
    </row>
    <row r="14" ht="80" customHeight="1" spans="1:10">
      <c r="A14" s="485"/>
      <c r="B14" s="486" t="s">
        <v>56</v>
      </c>
      <c r="C14" s="405">
        <f>D14+4</f>
        <v>49</v>
      </c>
      <c r="D14" s="416">
        <f t="shared" si="0"/>
        <v>45</v>
      </c>
      <c r="E14" s="416">
        <f>E13+2</f>
        <v>43</v>
      </c>
      <c r="F14" s="416">
        <f t="shared" si="1"/>
        <v>43</v>
      </c>
      <c r="G14" s="416">
        <f t="shared" si="2"/>
        <v>43</v>
      </c>
      <c r="H14" s="487"/>
      <c r="I14" s="485"/>
      <c r="J14" s="541"/>
    </row>
    <row r="15" ht="80" customHeight="1" spans="1:10">
      <c r="A15" s="488"/>
      <c r="B15" s="489" t="s">
        <v>62</v>
      </c>
      <c r="C15" s="405">
        <f>D15+4</f>
        <v>51</v>
      </c>
      <c r="D15" s="416">
        <f>D14+2</f>
        <v>47</v>
      </c>
      <c r="E15" s="416">
        <f>E14+2</f>
        <v>45</v>
      </c>
      <c r="F15" s="416">
        <f>F14+2</f>
        <v>45</v>
      </c>
      <c r="G15" s="416">
        <f>G14+2</f>
        <v>45</v>
      </c>
      <c r="H15" s="490"/>
      <c r="I15" s="488"/>
      <c r="J15" s="542"/>
    </row>
    <row r="16" ht="45" customHeight="1" spans="1:10">
      <c r="A16" s="491" t="s">
        <v>63</v>
      </c>
      <c r="B16" s="491"/>
      <c r="C16" s="491"/>
      <c r="D16" s="491"/>
      <c r="E16" s="491"/>
      <c r="F16" s="491"/>
      <c r="G16" s="491"/>
      <c r="H16" s="491"/>
      <c r="I16" s="491"/>
      <c r="J16" s="491"/>
    </row>
    <row r="17" ht="22" customHeight="1" spans="1:10">
      <c r="A17" s="395" t="s">
        <v>40</v>
      </c>
      <c r="B17" s="395" t="s">
        <v>41</v>
      </c>
      <c r="C17" s="525" t="s">
        <v>42</v>
      </c>
      <c r="D17" s="525"/>
      <c r="E17" s="525"/>
      <c r="F17" s="525"/>
      <c r="G17" s="525"/>
      <c r="H17" s="525"/>
      <c r="I17" s="395" t="s">
        <v>43</v>
      </c>
      <c r="J17" s="395" t="s">
        <v>44</v>
      </c>
    </row>
    <row r="18" ht="22" customHeight="1" spans="1:10">
      <c r="A18" s="401"/>
      <c r="B18" s="401"/>
      <c r="C18" s="402" t="s">
        <v>45</v>
      </c>
      <c r="D18" s="402" t="s">
        <v>46</v>
      </c>
      <c r="E18" s="402" t="s">
        <v>47</v>
      </c>
      <c r="F18" s="402" t="s">
        <v>48</v>
      </c>
      <c r="G18" s="402" t="s">
        <v>49</v>
      </c>
      <c r="H18" s="402" t="s">
        <v>50</v>
      </c>
      <c r="I18" s="401"/>
      <c r="J18" s="401"/>
    </row>
    <row r="19" ht="80" customHeight="1" spans="1:10">
      <c r="A19" s="403" t="s">
        <v>64</v>
      </c>
      <c r="B19" s="404" t="s">
        <v>52</v>
      </c>
      <c r="C19" s="405">
        <f>C6-1</f>
        <v>38</v>
      </c>
      <c r="D19" s="405">
        <f>D6-1</f>
        <v>36</v>
      </c>
      <c r="E19" s="405">
        <f>E6-1</f>
        <v>34</v>
      </c>
      <c r="F19" s="405">
        <f>F6-1</f>
        <v>34</v>
      </c>
      <c r="G19" s="405">
        <f>G6-1</f>
        <v>34</v>
      </c>
      <c r="H19" s="418" t="s">
        <v>53</v>
      </c>
      <c r="I19" s="533" t="s">
        <v>9</v>
      </c>
      <c r="J19" s="530" t="s">
        <v>61</v>
      </c>
    </row>
    <row r="20" ht="80" customHeight="1" spans="1:10">
      <c r="A20" s="409"/>
      <c r="B20" s="410" t="s">
        <v>55</v>
      </c>
      <c r="C20" s="411">
        <f>C7-1</f>
        <v>39</v>
      </c>
      <c r="D20" s="411">
        <f>D7-1</f>
        <v>37</v>
      </c>
      <c r="E20" s="411">
        <f>E7-1</f>
        <v>35</v>
      </c>
      <c r="F20" s="411">
        <f>F7-1</f>
        <v>35</v>
      </c>
      <c r="G20" s="411">
        <f>G7-1</f>
        <v>35</v>
      </c>
      <c r="H20" s="412"/>
      <c r="I20" s="534"/>
      <c r="J20" s="531"/>
    </row>
    <row r="21" ht="80" customHeight="1" spans="1:10">
      <c r="A21" s="414"/>
      <c r="B21" s="415" t="s">
        <v>56</v>
      </c>
      <c r="C21" s="416">
        <f>C8-1</f>
        <v>41</v>
      </c>
      <c r="D21" s="416">
        <f>D8-1</f>
        <v>39</v>
      </c>
      <c r="E21" s="416">
        <f>E8-1</f>
        <v>37</v>
      </c>
      <c r="F21" s="416">
        <f>F8-1</f>
        <v>37</v>
      </c>
      <c r="G21" s="416">
        <f>G8-1</f>
        <v>37</v>
      </c>
      <c r="H21" s="417"/>
      <c r="I21" s="535"/>
      <c r="J21" s="532"/>
    </row>
    <row r="22" s="469" customFormat="1" spans="1:9">
      <c r="A22" s="435" t="s">
        <v>65</v>
      </c>
      <c r="B22" s="436"/>
      <c r="C22" s="438" t="s">
        <v>66</v>
      </c>
      <c r="D22" s="439"/>
      <c r="E22" s="439"/>
      <c r="F22" s="439"/>
      <c r="G22" s="439"/>
      <c r="H22" s="461"/>
      <c r="I22" s="462" t="s">
        <v>67</v>
      </c>
    </row>
    <row r="23" s="469" customFormat="1" spans="1:9">
      <c r="A23" s="440"/>
      <c r="B23" s="441"/>
      <c r="C23" s="526"/>
      <c r="D23" s="527"/>
      <c r="E23" s="527"/>
      <c r="F23" s="527"/>
      <c r="G23" s="527"/>
      <c r="H23" s="528"/>
      <c r="I23" s="536"/>
    </row>
    <row r="24" s="468" customFormat="1" ht="21" customHeight="1" spans="1:9">
      <c r="A24" s="442" t="s">
        <v>68</v>
      </c>
      <c r="B24" s="443" t="s">
        <v>69</v>
      </c>
      <c r="C24" s="443"/>
      <c r="D24" s="443"/>
      <c r="E24" s="443"/>
      <c r="F24" s="443"/>
      <c r="G24" s="443"/>
      <c r="H24" s="443"/>
      <c r="I24" s="443"/>
    </row>
    <row r="25" s="468" customFormat="1" ht="21" customHeight="1" spans="1:9">
      <c r="A25" s="444">
        <v>1</v>
      </c>
      <c r="B25" s="447" t="s">
        <v>70</v>
      </c>
      <c r="C25" s="445"/>
      <c r="D25" s="445"/>
      <c r="E25" s="445"/>
      <c r="F25" s="445"/>
      <c r="G25" s="445"/>
      <c r="H25" s="445"/>
      <c r="I25" s="445"/>
    </row>
    <row r="26" s="468" customFormat="1" ht="35" customHeight="1" spans="1:9">
      <c r="A26" s="444">
        <v>2</v>
      </c>
      <c r="B26" s="446" t="s">
        <v>71</v>
      </c>
      <c r="C26" s="445"/>
      <c r="D26" s="445"/>
      <c r="E26" s="445"/>
      <c r="F26" s="445"/>
      <c r="G26" s="445"/>
      <c r="H26" s="445"/>
      <c r="I26" s="445"/>
    </row>
    <row r="27" s="468" customFormat="1" ht="41" customHeight="1" spans="1:9">
      <c r="A27" s="444">
        <v>3</v>
      </c>
      <c r="B27" s="447" t="s">
        <v>72</v>
      </c>
      <c r="C27" s="445"/>
      <c r="D27" s="445"/>
      <c r="E27" s="445"/>
      <c r="F27" s="445"/>
      <c r="G27" s="445"/>
      <c r="H27" s="445"/>
      <c r="I27" s="445"/>
    </row>
    <row r="28" s="468" customFormat="1" ht="21" customHeight="1" spans="1:9">
      <c r="A28" s="444">
        <v>4</v>
      </c>
      <c r="B28" s="445" t="s">
        <v>73</v>
      </c>
      <c r="C28" s="445"/>
      <c r="D28" s="445"/>
      <c r="E28" s="445"/>
      <c r="F28" s="445"/>
      <c r="G28" s="445"/>
      <c r="H28" s="445"/>
      <c r="I28" s="445"/>
    </row>
    <row r="29" s="468" customFormat="1" ht="21" customHeight="1" spans="1:9">
      <c r="A29" s="444">
        <v>5</v>
      </c>
      <c r="B29" s="443" t="s">
        <v>74</v>
      </c>
      <c r="C29" s="443"/>
      <c r="D29" s="443"/>
      <c r="E29" s="443"/>
      <c r="F29" s="443"/>
      <c r="G29" s="443"/>
      <c r="H29" s="443"/>
      <c r="I29" s="443"/>
    </row>
    <row r="30" s="468" customFormat="1" ht="21" customHeight="1" spans="1:9">
      <c r="A30" s="444">
        <v>6</v>
      </c>
      <c r="B30" s="493" t="s">
        <v>75</v>
      </c>
      <c r="C30" s="494"/>
      <c r="D30" s="494"/>
      <c r="E30" s="494"/>
      <c r="F30" s="494"/>
      <c r="G30" s="494"/>
      <c r="H30" s="494"/>
      <c r="I30" s="519"/>
    </row>
    <row r="31" s="468" customFormat="1" ht="21" customHeight="1" spans="1:9">
      <c r="A31" s="444">
        <v>7</v>
      </c>
      <c r="B31" s="493" t="s">
        <v>76</v>
      </c>
      <c r="C31" s="494"/>
      <c r="D31" s="494"/>
      <c r="E31" s="494"/>
      <c r="F31" s="494"/>
      <c r="G31" s="494"/>
      <c r="H31" s="494"/>
      <c r="I31" s="519"/>
    </row>
    <row r="32" s="468" customFormat="1" ht="21" customHeight="1" spans="1:9">
      <c r="A32" s="444">
        <v>8</v>
      </c>
      <c r="B32" s="495" t="s">
        <v>77</v>
      </c>
      <c r="C32" s="496"/>
      <c r="D32" s="496"/>
      <c r="E32" s="496"/>
      <c r="F32" s="496"/>
      <c r="G32" s="496"/>
      <c r="H32" s="496"/>
      <c r="I32" s="496"/>
    </row>
    <row r="33" s="468" customFormat="1" ht="21" customHeight="1" spans="1:9">
      <c r="A33" s="444">
        <v>9</v>
      </c>
      <c r="B33" s="443" t="s">
        <v>78</v>
      </c>
      <c r="C33" s="443"/>
      <c r="D33" s="443"/>
      <c r="E33" s="443"/>
      <c r="F33" s="443"/>
      <c r="G33" s="443"/>
      <c r="H33" s="443"/>
      <c r="I33" s="443"/>
    </row>
    <row r="34" s="468" customFormat="1" ht="21" customHeight="1" spans="1:9">
      <c r="A34" s="444">
        <v>10</v>
      </c>
      <c r="B34" s="497" t="s">
        <v>79</v>
      </c>
      <c r="C34" s="497"/>
      <c r="D34" s="497"/>
      <c r="E34" s="497"/>
      <c r="F34" s="497"/>
      <c r="G34" s="497"/>
      <c r="H34" s="497"/>
      <c r="I34" s="497"/>
    </row>
    <row r="35" s="468" customFormat="1" ht="21" customHeight="1" spans="1:9">
      <c r="A35" s="444">
        <v>11</v>
      </c>
      <c r="B35" s="498" t="s">
        <v>80</v>
      </c>
      <c r="C35" s="499"/>
      <c r="D35" s="499"/>
      <c r="E35" s="499"/>
      <c r="F35" s="499"/>
      <c r="G35" s="499"/>
      <c r="H35" s="499"/>
      <c r="I35" s="520"/>
    </row>
    <row r="36" s="468" customFormat="1" ht="21" customHeight="1" spans="1:9">
      <c r="A36" s="444">
        <v>12</v>
      </c>
      <c r="B36" s="498" t="s">
        <v>81</v>
      </c>
      <c r="C36" s="499"/>
      <c r="D36" s="499"/>
      <c r="E36" s="499"/>
      <c r="F36" s="499"/>
      <c r="G36" s="499"/>
      <c r="H36" s="499"/>
      <c r="I36" s="520"/>
    </row>
    <row r="37" s="468" customFormat="1" ht="21" customHeight="1" spans="1:9">
      <c r="A37" s="444">
        <v>13</v>
      </c>
      <c r="B37" s="451" t="s">
        <v>82</v>
      </c>
      <c r="C37" s="451"/>
      <c r="D37" s="451"/>
      <c r="E37" s="451"/>
      <c r="F37" s="451"/>
      <c r="G37" s="451"/>
      <c r="H37" s="451"/>
      <c r="I37" s="451"/>
    </row>
    <row r="38" s="468" customFormat="1" ht="34" customHeight="1" spans="1:9">
      <c r="A38" s="444">
        <v>14</v>
      </c>
      <c r="B38" s="500" t="s">
        <v>83</v>
      </c>
      <c r="C38" s="501"/>
      <c r="D38" s="501"/>
      <c r="E38" s="501"/>
      <c r="F38" s="501"/>
      <c r="G38" s="501"/>
      <c r="H38" s="501"/>
      <c r="I38" s="521"/>
    </row>
    <row r="39" s="468" customFormat="1" ht="22" customHeight="1" spans="1:9">
      <c r="A39" s="444">
        <v>15</v>
      </c>
      <c r="B39" s="502" t="s">
        <v>84</v>
      </c>
      <c r="C39" s="503"/>
      <c r="D39" s="503"/>
      <c r="E39" s="503"/>
      <c r="F39" s="503"/>
      <c r="G39" s="503"/>
      <c r="H39" s="503"/>
      <c r="I39" s="522"/>
    </row>
    <row r="40" s="468" customFormat="1" ht="21" customHeight="1" spans="1:9">
      <c r="A40" s="444">
        <v>16</v>
      </c>
      <c r="B40" s="453" t="s">
        <v>85</v>
      </c>
      <c r="C40" s="453"/>
      <c r="D40" s="453"/>
      <c r="E40" s="453"/>
      <c r="F40" s="453"/>
      <c r="G40" s="453"/>
      <c r="H40" s="453"/>
      <c r="I40" s="453"/>
    </row>
    <row r="41" s="469" customFormat="1" ht="118" customHeight="1" spans="1:9">
      <c r="A41" s="377" t="s">
        <v>86</v>
      </c>
      <c r="B41" s="377"/>
      <c r="C41" s="377"/>
      <c r="D41" s="377"/>
      <c r="E41" s="377"/>
      <c r="F41" s="377"/>
      <c r="G41" s="377"/>
      <c r="H41" s="377"/>
      <c r="I41" s="377"/>
    </row>
  </sheetData>
  <mergeCells count="53">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5" zoomScaleNormal="85" workbookViewId="0">
      <selection activeCell="N2" sqref="N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90"/>
      <c r="D1" s="389" t="s">
        <v>87</v>
      </c>
      <c r="E1" s="389"/>
      <c r="F1" s="389"/>
      <c r="G1" s="389"/>
      <c r="H1" s="389"/>
      <c r="I1" s="390"/>
      <c r="J1" s="390"/>
    </row>
    <row r="2" ht="75" customHeight="1" spans="1:10">
      <c r="A2" s="391" t="s">
        <v>38</v>
      </c>
      <c r="B2" s="470"/>
      <c r="C2" s="470"/>
      <c r="D2" s="470"/>
      <c r="E2" s="470"/>
      <c r="F2" s="470"/>
      <c r="G2" s="470"/>
      <c r="H2" s="470"/>
      <c r="I2" s="470"/>
      <c r="J2" s="470"/>
    </row>
    <row r="3" ht="41" customHeight="1" spans="1:10">
      <c r="A3" s="523" t="s">
        <v>88</v>
      </c>
      <c r="B3" s="524"/>
      <c r="C3" s="524"/>
      <c r="D3" s="524"/>
      <c r="E3" s="524"/>
      <c r="F3" s="524"/>
      <c r="G3" s="524"/>
      <c r="H3" s="524"/>
      <c r="I3" s="524"/>
      <c r="J3" s="529"/>
    </row>
    <row r="4" ht="22" customHeight="1" spans="1:10">
      <c r="A4" s="395" t="s">
        <v>40</v>
      </c>
      <c r="B4" s="395" t="s">
        <v>41</v>
      </c>
      <c r="C4" s="395" t="s">
        <v>42</v>
      </c>
      <c r="D4" s="395"/>
      <c r="E4" s="395"/>
      <c r="F4" s="395"/>
      <c r="G4" s="395"/>
      <c r="H4" s="395"/>
      <c r="I4" s="395" t="s">
        <v>43</v>
      </c>
      <c r="J4" s="395" t="s">
        <v>44</v>
      </c>
    </row>
    <row r="5" ht="22" customHeight="1" spans="1:10">
      <c r="A5" s="401"/>
      <c r="B5" s="401"/>
      <c r="C5" s="402" t="s">
        <v>45</v>
      </c>
      <c r="D5" s="402" t="s">
        <v>46</v>
      </c>
      <c r="E5" s="402" t="s">
        <v>47</v>
      </c>
      <c r="F5" s="402" t="s">
        <v>48</v>
      </c>
      <c r="G5" s="402" t="s">
        <v>49</v>
      </c>
      <c r="H5" s="402" t="s">
        <v>50</v>
      </c>
      <c r="I5" s="401"/>
      <c r="J5" s="401"/>
    </row>
    <row r="6" ht="80" customHeight="1" spans="1:10">
      <c r="A6" s="403" t="s">
        <v>89</v>
      </c>
      <c r="B6" s="404" t="s">
        <v>52</v>
      </c>
      <c r="C6" s="405">
        <f t="shared" ref="C6:C8" si="0">D6+2</f>
        <v>41</v>
      </c>
      <c r="D6" s="405">
        <f t="shared" ref="D6:D8" si="1">E6+2</f>
        <v>39</v>
      </c>
      <c r="E6" s="405">
        <v>37</v>
      </c>
      <c r="F6" s="405">
        <f t="shared" ref="F6:F8" si="2">E6</f>
        <v>37</v>
      </c>
      <c r="G6" s="405">
        <f t="shared" ref="G6:G8" si="3">F6</f>
        <v>37</v>
      </c>
      <c r="H6" s="418" t="s">
        <v>90</v>
      </c>
      <c r="I6" s="482" t="s">
        <v>15</v>
      </c>
      <c r="J6" s="530" t="s">
        <v>91</v>
      </c>
    </row>
    <row r="7" ht="80" customHeight="1" spans="1:10">
      <c r="A7" s="409"/>
      <c r="B7" s="410" t="s">
        <v>55</v>
      </c>
      <c r="C7" s="411">
        <f t="shared" si="0"/>
        <v>42</v>
      </c>
      <c r="D7" s="411">
        <f t="shared" si="1"/>
        <v>40</v>
      </c>
      <c r="E7" s="411">
        <f>E6+1</f>
        <v>38</v>
      </c>
      <c r="F7" s="411">
        <f t="shared" si="2"/>
        <v>38</v>
      </c>
      <c r="G7" s="411">
        <f t="shared" si="3"/>
        <v>38</v>
      </c>
      <c r="H7" s="412"/>
      <c r="I7" s="485"/>
      <c r="J7" s="531"/>
    </row>
    <row r="8" ht="80" customHeight="1" spans="1:10">
      <c r="A8" s="414"/>
      <c r="B8" s="415" t="s">
        <v>56</v>
      </c>
      <c r="C8" s="416">
        <f t="shared" si="0"/>
        <v>44</v>
      </c>
      <c r="D8" s="416">
        <f t="shared" si="1"/>
        <v>42</v>
      </c>
      <c r="E8" s="416">
        <f>E7+2</f>
        <v>40</v>
      </c>
      <c r="F8" s="416">
        <f t="shared" si="2"/>
        <v>40</v>
      </c>
      <c r="G8" s="416">
        <f t="shared" si="3"/>
        <v>40</v>
      </c>
      <c r="H8" s="417"/>
      <c r="I8" s="488"/>
      <c r="J8" s="532"/>
    </row>
    <row r="9" ht="45" customHeight="1" spans="1:10">
      <c r="A9" s="491" t="s">
        <v>63</v>
      </c>
      <c r="B9" s="491"/>
      <c r="C9" s="491"/>
      <c r="D9" s="491"/>
      <c r="E9" s="491"/>
      <c r="F9" s="491"/>
      <c r="G9" s="491"/>
      <c r="H9" s="491"/>
      <c r="I9" s="491"/>
      <c r="J9" s="491"/>
    </row>
    <row r="10" ht="22" customHeight="1" spans="1:10">
      <c r="A10" s="395" t="s">
        <v>40</v>
      </c>
      <c r="B10" s="395" t="s">
        <v>41</v>
      </c>
      <c r="C10" s="525" t="s">
        <v>42</v>
      </c>
      <c r="D10" s="525"/>
      <c r="E10" s="525"/>
      <c r="F10" s="525"/>
      <c r="G10" s="525"/>
      <c r="H10" s="525"/>
      <c r="I10" s="395" t="s">
        <v>43</v>
      </c>
      <c r="J10" s="395" t="s">
        <v>44</v>
      </c>
    </row>
    <row r="11" ht="22" customHeight="1" spans="1:10">
      <c r="A11" s="401"/>
      <c r="B11" s="401"/>
      <c r="C11" s="402" t="s">
        <v>45</v>
      </c>
      <c r="D11" s="402" t="s">
        <v>46</v>
      </c>
      <c r="E11" s="402" t="s">
        <v>47</v>
      </c>
      <c r="F11" s="402" t="s">
        <v>48</v>
      </c>
      <c r="G11" s="402" t="s">
        <v>49</v>
      </c>
      <c r="H11" s="402" t="s">
        <v>50</v>
      </c>
      <c r="I11" s="401"/>
      <c r="J11" s="401"/>
    </row>
    <row r="12" ht="80" customHeight="1" spans="1:10">
      <c r="A12" s="403" t="s">
        <v>92</v>
      </c>
      <c r="B12" s="404" t="s">
        <v>52</v>
      </c>
      <c r="C12" s="405">
        <f t="shared" ref="C12:G12" si="4">C6-1</f>
        <v>40</v>
      </c>
      <c r="D12" s="405">
        <f t="shared" si="4"/>
        <v>38</v>
      </c>
      <c r="E12" s="405">
        <f t="shared" si="4"/>
        <v>36</v>
      </c>
      <c r="F12" s="405">
        <f t="shared" si="4"/>
        <v>36</v>
      </c>
      <c r="G12" s="405">
        <f t="shared" si="4"/>
        <v>36</v>
      </c>
      <c r="H12" s="418" t="s">
        <v>90</v>
      </c>
      <c r="I12" s="482" t="s">
        <v>15</v>
      </c>
      <c r="J12" s="530" t="s">
        <v>93</v>
      </c>
    </row>
    <row r="13" ht="80" customHeight="1" spans="1:10">
      <c r="A13" s="409"/>
      <c r="B13" s="410" t="s">
        <v>55</v>
      </c>
      <c r="C13" s="411">
        <f t="shared" ref="C13:G13" si="5">C7-1</f>
        <v>41</v>
      </c>
      <c r="D13" s="411">
        <f t="shared" si="5"/>
        <v>39</v>
      </c>
      <c r="E13" s="411">
        <f t="shared" si="5"/>
        <v>37</v>
      </c>
      <c r="F13" s="411">
        <f t="shared" si="5"/>
        <v>37</v>
      </c>
      <c r="G13" s="411">
        <f t="shared" si="5"/>
        <v>37</v>
      </c>
      <c r="H13" s="412"/>
      <c r="I13" s="485"/>
      <c r="J13" s="531"/>
    </row>
    <row r="14" ht="80" customHeight="1" spans="1:10">
      <c r="A14" s="414"/>
      <c r="B14" s="415" t="s">
        <v>56</v>
      </c>
      <c r="C14" s="416">
        <f t="shared" ref="C14:G14" si="6">C8-1</f>
        <v>43</v>
      </c>
      <c r="D14" s="416">
        <f t="shared" si="6"/>
        <v>41</v>
      </c>
      <c r="E14" s="416">
        <f t="shared" si="6"/>
        <v>39</v>
      </c>
      <c r="F14" s="416">
        <f t="shared" si="6"/>
        <v>39</v>
      </c>
      <c r="G14" s="416">
        <f t="shared" si="6"/>
        <v>39</v>
      </c>
      <c r="H14" s="417"/>
      <c r="I14" s="488"/>
      <c r="J14" s="532"/>
    </row>
    <row r="15" s="469" customFormat="1" spans="1:9">
      <c r="A15" s="435" t="s">
        <v>65</v>
      </c>
      <c r="B15" s="436"/>
      <c r="C15" s="438" t="s">
        <v>66</v>
      </c>
      <c r="D15" s="439"/>
      <c r="E15" s="439"/>
      <c r="F15" s="439"/>
      <c r="G15" s="439"/>
      <c r="H15" s="461"/>
      <c r="I15" s="462" t="s">
        <v>67</v>
      </c>
    </row>
    <row r="16" s="469" customFormat="1" spans="1:9">
      <c r="A16" s="440"/>
      <c r="B16" s="441"/>
      <c r="C16" s="526"/>
      <c r="D16" s="527"/>
      <c r="E16" s="527"/>
      <c r="F16" s="527"/>
      <c r="G16" s="527"/>
      <c r="H16" s="528"/>
      <c r="I16" s="536"/>
    </row>
    <row r="17" s="468" customFormat="1" ht="21" customHeight="1" spans="1:9">
      <c r="A17" s="442" t="s">
        <v>68</v>
      </c>
      <c r="B17" s="443" t="s">
        <v>69</v>
      </c>
      <c r="C17" s="443"/>
      <c r="D17" s="443"/>
      <c r="E17" s="443"/>
      <c r="F17" s="443"/>
      <c r="G17" s="443"/>
      <c r="H17" s="443"/>
      <c r="I17" s="443"/>
    </row>
    <row r="18" s="468" customFormat="1" ht="21" customHeight="1" spans="1:9">
      <c r="A18" s="444">
        <v>1</v>
      </c>
      <c r="B18" s="447" t="s">
        <v>70</v>
      </c>
      <c r="C18" s="445"/>
      <c r="D18" s="445"/>
      <c r="E18" s="445"/>
      <c r="F18" s="445"/>
      <c r="G18" s="445"/>
      <c r="H18" s="445"/>
      <c r="I18" s="445"/>
    </row>
    <row r="19" s="468" customFormat="1" ht="35" customHeight="1" spans="1:9">
      <c r="A19" s="444">
        <v>2</v>
      </c>
      <c r="B19" s="446" t="s">
        <v>71</v>
      </c>
      <c r="C19" s="445"/>
      <c r="D19" s="445"/>
      <c r="E19" s="445"/>
      <c r="F19" s="445"/>
      <c r="G19" s="445"/>
      <c r="H19" s="445"/>
      <c r="I19" s="445"/>
    </row>
    <row r="20" s="468" customFormat="1" ht="41" customHeight="1" spans="1:9">
      <c r="A20" s="444">
        <v>3</v>
      </c>
      <c r="B20" s="447" t="s">
        <v>72</v>
      </c>
      <c r="C20" s="445"/>
      <c r="D20" s="445"/>
      <c r="E20" s="445"/>
      <c r="F20" s="445"/>
      <c r="G20" s="445"/>
      <c r="H20" s="445"/>
      <c r="I20" s="445"/>
    </row>
    <row r="21" s="468" customFormat="1" ht="21" customHeight="1" spans="1:9">
      <c r="A21" s="444">
        <v>4</v>
      </c>
      <c r="B21" s="445" t="s">
        <v>73</v>
      </c>
      <c r="C21" s="445"/>
      <c r="D21" s="445"/>
      <c r="E21" s="445"/>
      <c r="F21" s="445"/>
      <c r="G21" s="445"/>
      <c r="H21" s="445"/>
      <c r="I21" s="445"/>
    </row>
    <row r="22" s="468" customFormat="1" ht="21" customHeight="1" spans="1:9">
      <c r="A22" s="444">
        <v>5</v>
      </c>
      <c r="B22" s="443" t="s">
        <v>74</v>
      </c>
      <c r="C22" s="443"/>
      <c r="D22" s="443"/>
      <c r="E22" s="443"/>
      <c r="F22" s="443"/>
      <c r="G22" s="443"/>
      <c r="H22" s="443"/>
      <c r="I22" s="443"/>
    </row>
    <row r="23" s="468" customFormat="1" ht="21" customHeight="1" spans="1:9">
      <c r="A23" s="444">
        <v>6</v>
      </c>
      <c r="B23" s="493" t="s">
        <v>75</v>
      </c>
      <c r="C23" s="494"/>
      <c r="D23" s="494"/>
      <c r="E23" s="494"/>
      <c r="F23" s="494"/>
      <c r="G23" s="494"/>
      <c r="H23" s="494"/>
      <c r="I23" s="519"/>
    </row>
    <row r="24" s="468" customFormat="1" ht="21" customHeight="1" spans="1:9">
      <c r="A24" s="444">
        <v>7</v>
      </c>
      <c r="B24" s="493" t="s">
        <v>76</v>
      </c>
      <c r="C24" s="494"/>
      <c r="D24" s="494"/>
      <c r="E24" s="494"/>
      <c r="F24" s="494"/>
      <c r="G24" s="494"/>
      <c r="H24" s="494"/>
      <c r="I24" s="519"/>
    </row>
    <row r="25" s="468" customFormat="1" ht="21" customHeight="1" spans="1:9">
      <c r="A25" s="444">
        <v>8</v>
      </c>
      <c r="B25" s="495" t="s">
        <v>77</v>
      </c>
      <c r="C25" s="496"/>
      <c r="D25" s="496"/>
      <c r="E25" s="496"/>
      <c r="F25" s="496"/>
      <c r="G25" s="496"/>
      <c r="H25" s="496"/>
      <c r="I25" s="496"/>
    </row>
    <row r="26" s="468" customFormat="1" ht="21" customHeight="1" spans="1:9">
      <c r="A26" s="444">
        <v>9</v>
      </c>
      <c r="B26" s="443" t="s">
        <v>78</v>
      </c>
      <c r="C26" s="443"/>
      <c r="D26" s="443"/>
      <c r="E26" s="443"/>
      <c r="F26" s="443"/>
      <c r="G26" s="443"/>
      <c r="H26" s="443"/>
      <c r="I26" s="443"/>
    </row>
    <row r="27" s="468" customFormat="1" ht="21" customHeight="1" spans="1:9">
      <c r="A27" s="444">
        <v>10</v>
      </c>
      <c r="B27" s="497" t="s">
        <v>79</v>
      </c>
      <c r="C27" s="497"/>
      <c r="D27" s="497"/>
      <c r="E27" s="497"/>
      <c r="F27" s="497"/>
      <c r="G27" s="497"/>
      <c r="H27" s="497"/>
      <c r="I27" s="497"/>
    </row>
    <row r="28" s="468" customFormat="1" ht="21" customHeight="1" spans="1:9">
      <c r="A28" s="444">
        <v>11</v>
      </c>
      <c r="B28" s="498" t="s">
        <v>80</v>
      </c>
      <c r="C28" s="499"/>
      <c r="D28" s="499"/>
      <c r="E28" s="499"/>
      <c r="F28" s="499"/>
      <c r="G28" s="499"/>
      <c r="H28" s="499"/>
      <c r="I28" s="520"/>
    </row>
    <row r="29" s="468" customFormat="1" ht="21" customHeight="1" spans="1:9">
      <c r="A29" s="444">
        <v>12</v>
      </c>
      <c r="B29" s="498" t="s">
        <v>81</v>
      </c>
      <c r="C29" s="499"/>
      <c r="D29" s="499"/>
      <c r="E29" s="499"/>
      <c r="F29" s="499"/>
      <c r="G29" s="499"/>
      <c r="H29" s="499"/>
      <c r="I29" s="520"/>
    </row>
    <row r="30" s="468" customFormat="1" ht="21" customHeight="1" spans="1:9">
      <c r="A30" s="444">
        <v>13</v>
      </c>
      <c r="B30" s="451" t="s">
        <v>82</v>
      </c>
      <c r="C30" s="451"/>
      <c r="D30" s="451"/>
      <c r="E30" s="451"/>
      <c r="F30" s="451"/>
      <c r="G30" s="451"/>
      <c r="H30" s="451"/>
      <c r="I30" s="451"/>
    </row>
    <row r="31" s="468" customFormat="1" ht="34" customHeight="1" spans="1:9">
      <c r="A31" s="444">
        <v>14</v>
      </c>
      <c r="B31" s="500" t="s">
        <v>83</v>
      </c>
      <c r="C31" s="501"/>
      <c r="D31" s="501"/>
      <c r="E31" s="501"/>
      <c r="F31" s="501"/>
      <c r="G31" s="501"/>
      <c r="H31" s="501"/>
      <c r="I31" s="521"/>
    </row>
    <row r="32" s="468" customFormat="1" ht="22" customHeight="1" spans="1:9">
      <c r="A32" s="444">
        <v>15</v>
      </c>
      <c r="B32" s="502" t="s">
        <v>84</v>
      </c>
      <c r="C32" s="503"/>
      <c r="D32" s="503"/>
      <c r="E32" s="503"/>
      <c r="F32" s="503"/>
      <c r="G32" s="503"/>
      <c r="H32" s="503"/>
      <c r="I32" s="522"/>
    </row>
    <row r="33" s="468" customFormat="1" ht="21" customHeight="1" spans="1:9">
      <c r="A33" s="444">
        <v>16</v>
      </c>
      <c r="B33" s="453" t="s">
        <v>85</v>
      </c>
      <c r="C33" s="453"/>
      <c r="D33" s="453"/>
      <c r="E33" s="453"/>
      <c r="F33" s="453"/>
      <c r="G33" s="453"/>
      <c r="H33" s="453"/>
      <c r="I33" s="453"/>
    </row>
    <row r="34" s="469" customFormat="1" ht="118" customHeight="1" spans="1:9">
      <c r="A34" s="377" t="s">
        <v>86</v>
      </c>
      <c r="B34" s="377"/>
      <c r="C34" s="377"/>
      <c r="D34" s="377"/>
      <c r="E34" s="377"/>
      <c r="F34" s="377"/>
      <c r="G34" s="377"/>
      <c r="H34" s="377"/>
      <c r="I34" s="377"/>
    </row>
  </sheetData>
  <mergeCells count="43">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A34:I34"/>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J41" sqref="J4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89" t="s">
        <v>94</v>
      </c>
      <c r="D1" s="389"/>
      <c r="E1" s="389"/>
      <c r="F1" s="389"/>
      <c r="G1" s="389"/>
      <c r="H1" s="389"/>
      <c r="I1" s="390"/>
      <c r="J1" s="390"/>
    </row>
    <row r="2" ht="75" customHeight="1" spans="1:10">
      <c r="A2" s="391" t="s">
        <v>38</v>
      </c>
      <c r="B2" s="470"/>
      <c r="C2" s="470"/>
      <c r="D2" s="470"/>
      <c r="E2" s="470"/>
      <c r="F2" s="470"/>
      <c r="G2" s="470"/>
      <c r="H2" s="470"/>
      <c r="I2" s="470"/>
      <c r="J2" s="470"/>
    </row>
    <row r="3" ht="41" customHeight="1" spans="1:10">
      <c r="A3" s="523" t="s">
        <v>95</v>
      </c>
      <c r="B3" s="524"/>
      <c r="C3" s="524"/>
      <c r="D3" s="524"/>
      <c r="E3" s="524"/>
      <c r="F3" s="524"/>
      <c r="G3" s="524"/>
      <c r="H3" s="524"/>
      <c r="I3" s="524"/>
      <c r="J3" s="529"/>
    </row>
    <row r="4" ht="22" customHeight="1" spans="1:10">
      <c r="A4" s="395" t="s">
        <v>40</v>
      </c>
      <c r="B4" s="395" t="s">
        <v>41</v>
      </c>
      <c r="C4" s="395" t="s">
        <v>42</v>
      </c>
      <c r="D4" s="395"/>
      <c r="E4" s="395"/>
      <c r="F4" s="395"/>
      <c r="G4" s="395"/>
      <c r="H4" s="395"/>
      <c r="I4" s="395" t="s">
        <v>43</v>
      </c>
      <c r="J4" s="395" t="s">
        <v>44</v>
      </c>
    </row>
    <row r="5" ht="22" customHeight="1" spans="1:10">
      <c r="A5" s="401"/>
      <c r="B5" s="401"/>
      <c r="C5" s="402" t="s">
        <v>45</v>
      </c>
      <c r="D5" s="402" t="s">
        <v>46</v>
      </c>
      <c r="E5" s="402" t="s">
        <v>47</v>
      </c>
      <c r="F5" s="402" t="s">
        <v>48</v>
      </c>
      <c r="G5" s="402" t="s">
        <v>49</v>
      </c>
      <c r="H5" s="402" t="s">
        <v>50</v>
      </c>
      <c r="I5" s="401"/>
      <c r="J5" s="401"/>
    </row>
    <row r="6" ht="80" customHeight="1" spans="1:10">
      <c r="A6" s="403" t="s">
        <v>96</v>
      </c>
      <c r="B6" s="404" t="s">
        <v>52</v>
      </c>
      <c r="C6" s="405">
        <f t="shared" ref="C6:C8" si="0">D6+2</f>
        <v>45</v>
      </c>
      <c r="D6" s="405">
        <f t="shared" ref="D6:D8" si="1">E6+2</f>
        <v>43</v>
      </c>
      <c r="E6" s="405">
        <v>41</v>
      </c>
      <c r="F6" s="405">
        <f t="shared" ref="F6:F8" si="2">E6</f>
        <v>41</v>
      </c>
      <c r="G6" s="405">
        <f t="shared" ref="G6:G8" si="3">F6</f>
        <v>41</v>
      </c>
      <c r="H6" s="418" t="s">
        <v>53</v>
      </c>
      <c r="I6" s="482" t="s">
        <v>97</v>
      </c>
      <c r="J6" s="530" t="s">
        <v>98</v>
      </c>
    </row>
    <row r="7" ht="80" customHeight="1" spans="1:10">
      <c r="A7" s="409"/>
      <c r="B7" s="410" t="s">
        <v>55</v>
      </c>
      <c r="C7" s="411">
        <f t="shared" si="0"/>
        <v>46</v>
      </c>
      <c r="D7" s="411">
        <f t="shared" si="1"/>
        <v>44</v>
      </c>
      <c r="E7" s="411">
        <f>E6+1</f>
        <v>42</v>
      </c>
      <c r="F7" s="411">
        <f t="shared" si="2"/>
        <v>42</v>
      </c>
      <c r="G7" s="411">
        <f t="shared" si="3"/>
        <v>42</v>
      </c>
      <c r="H7" s="412"/>
      <c r="I7" s="485"/>
      <c r="J7" s="531"/>
    </row>
    <row r="8" ht="80" customHeight="1" spans="1:10">
      <c r="A8" s="414"/>
      <c r="B8" s="415" t="s">
        <v>56</v>
      </c>
      <c r="C8" s="416">
        <f t="shared" si="0"/>
        <v>48</v>
      </c>
      <c r="D8" s="416">
        <f t="shared" si="1"/>
        <v>46</v>
      </c>
      <c r="E8" s="416">
        <f>E7+2</f>
        <v>44</v>
      </c>
      <c r="F8" s="416">
        <f t="shared" si="2"/>
        <v>44</v>
      </c>
      <c r="G8" s="416">
        <f t="shared" si="3"/>
        <v>44</v>
      </c>
      <c r="H8" s="417"/>
      <c r="I8" s="488"/>
      <c r="J8" s="532"/>
    </row>
    <row r="9" ht="41" customHeight="1" spans="1:10">
      <c r="A9" s="537" t="s">
        <v>99</v>
      </c>
      <c r="B9" s="538"/>
      <c r="C9" s="538"/>
      <c r="D9" s="538"/>
      <c r="E9" s="538"/>
      <c r="F9" s="538"/>
      <c r="G9" s="538"/>
      <c r="H9" s="538"/>
      <c r="I9" s="538"/>
      <c r="J9" s="539"/>
    </row>
    <row r="10" ht="22" customHeight="1" spans="1:10">
      <c r="A10" s="477" t="s">
        <v>40</v>
      </c>
      <c r="B10" s="478" t="s">
        <v>41</v>
      </c>
      <c r="C10" s="479" t="s">
        <v>42</v>
      </c>
      <c r="D10" s="480"/>
      <c r="E10" s="480"/>
      <c r="F10" s="480"/>
      <c r="G10" s="480"/>
      <c r="H10" s="480"/>
      <c r="I10" s="478" t="s">
        <v>43</v>
      </c>
      <c r="J10" s="540" t="s">
        <v>44</v>
      </c>
    </row>
    <row r="11" ht="22" customHeight="1" spans="1:10">
      <c r="A11" s="400"/>
      <c r="B11" s="401"/>
      <c r="C11" s="402" t="s">
        <v>45</v>
      </c>
      <c r="D11" s="402" t="s">
        <v>46</v>
      </c>
      <c r="E11" s="402" t="s">
        <v>47</v>
      </c>
      <c r="F11" s="402" t="s">
        <v>48</v>
      </c>
      <c r="G11" s="402" t="s">
        <v>49</v>
      </c>
      <c r="H11" s="481" t="s">
        <v>50</v>
      </c>
      <c r="I11" s="401"/>
      <c r="J11" s="423"/>
    </row>
    <row r="12" ht="80" customHeight="1" spans="1:10">
      <c r="A12" s="482" t="s">
        <v>100</v>
      </c>
      <c r="B12" s="483" t="s">
        <v>52</v>
      </c>
      <c r="C12" s="405">
        <f t="shared" ref="C12:C14" si="4">C6+5</f>
        <v>50</v>
      </c>
      <c r="D12" s="405">
        <f t="shared" ref="D12:G12" si="5">D6+3</f>
        <v>46</v>
      </c>
      <c r="E12" s="405">
        <f t="shared" si="5"/>
        <v>44</v>
      </c>
      <c r="F12" s="405">
        <f t="shared" si="5"/>
        <v>44</v>
      </c>
      <c r="G12" s="405">
        <f t="shared" si="5"/>
        <v>44</v>
      </c>
      <c r="H12" s="484" t="s">
        <v>59</v>
      </c>
      <c r="I12" s="482" t="s">
        <v>101</v>
      </c>
      <c r="J12" s="530" t="s">
        <v>102</v>
      </c>
    </row>
    <row r="13" ht="80" customHeight="1" spans="1:10">
      <c r="A13" s="485"/>
      <c r="B13" s="486" t="s">
        <v>55</v>
      </c>
      <c r="C13" s="411">
        <f t="shared" si="4"/>
        <v>51</v>
      </c>
      <c r="D13" s="411">
        <f t="shared" ref="D13:G13" si="6">D7+3</f>
        <v>47</v>
      </c>
      <c r="E13" s="411">
        <f t="shared" si="6"/>
        <v>45</v>
      </c>
      <c r="F13" s="411">
        <f t="shared" si="6"/>
        <v>45</v>
      </c>
      <c r="G13" s="411">
        <f t="shared" si="6"/>
        <v>45</v>
      </c>
      <c r="H13" s="487"/>
      <c r="I13" s="485"/>
      <c r="J13" s="541"/>
    </row>
    <row r="14" ht="80" customHeight="1" spans="1:10">
      <c r="A14" s="485"/>
      <c r="B14" s="486" t="s">
        <v>56</v>
      </c>
      <c r="C14" s="411">
        <f t="shared" si="4"/>
        <v>53</v>
      </c>
      <c r="D14" s="411">
        <f t="shared" ref="D14:G14" si="7">D8+3</f>
        <v>49</v>
      </c>
      <c r="E14" s="411">
        <f t="shared" si="7"/>
        <v>47</v>
      </c>
      <c r="F14" s="411">
        <f t="shared" si="7"/>
        <v>47</v>
      </c>
      <c r="G14" s="411">
        <f t="shared" si="7"/>
        <v>47</v>
      </c>
      <c r="H14" s="487"/>
      <c r="I14" s="485"/>
      <c r="J14" s="541"/>
    </row>
    <row r="15" customFormat="1" ht="80" customHeight="1" spans="1:10">
      <c r="A15" s="488"/>
      <c r="B15" s="489" t="s">
        <v>62</v>
      </c>
      <c r="C15" s="416">
        <f t="shared" ref="C15:G15" si="8">C14+2</f>
        <v>55</v>
      </c>
      <c r="D15" s="416">
        <f t="shared" si="8"/>
        <v>51</v>
      </c>
      <c r="E15" s="416">
        <f t="shared" si="8"/>
        <v>49</v>
      </c>
      <c r="F15" s="416">
        <f t="shared" si="8"/>
        <v>49</v>
      </c>
      <c r="G15" s="416">
        <f t="shared" si="8"/>
        <v>49</v>
      </c>
      <c r="H15" s="490"/>
      <c r="I15" s="488"/>
      <c r="J15" s="542"/>
    </row>
    <row r="16" customFormat="1" ht="45" customHeight="1" spans="1:10">
      <c r="A16" s="491" t="s">
        <v>63</v>
      </c>
      <c r="B16" s="491"/>
      <c r="C16" s="491"/>
      <c r="D16" s="491"/>
      <c r="E16" s="491"/>
      <c r="F16" s="491"/>
      <c r="G16" s="491"/>
      <c r="H16" s="491"/>
      <c r="I16" s="491"/>
      <c r="J16" s="491"/>
    </row>
    <row r="17" customFormat="1" ht="22" customHeight="1" spans="1:10">
      <c r="A17" s="395" t="s">
        <v>40</v>
      </c>
      <c r="B17" s="395" t="s">
        <v>41</v>
      </c>
      <c r="C17" s="525" t="s">
        <v>42</v>
      </c>
      <c r="D17" s="525"/>
      <c r="E17" s="525"/>
      <c r="F17" s="525"/>
      <c r="G17" s="525"/>
      <c r="H17" s="525"/>
      <c r="I17" s="395" t="s">
        <v>43</v>
      </c>
      <c r="J17" s="395" t="s">
        <v>44</v>
      </c>
    </row>
    <row r="18" customFormat="1" ht="22" customHeight="1" spans="1:10">
      <c r="A18" s="401"/>
      <c r="B18" s="401"/>
      <c r="C18" s="402" t="s">
        <v>45</v>
      </c>
      <c r="D18" s="402" t="s">
        <v>46</v>
      </c>
      <c r="E18" s="402" t="s">
        <v>47</v>
      </c>
      <c r="F18" s="402" t="s">
        <v>48</v>
      </c>
      <c r="G18" s="402" t="s">
        <v>49</v>
      </c>
      <c r="H18" s="402" t="s">
        <v>50</v>
      </c>
      <c r="I18" s="401"/>
      <c r="J18" s="401"/>
    </row>
    <row r="19" customFormat="1" ht="80" customHeight="1" spans="1:10">
      <c r="A19" s="403" t="s">
        <v>103</v>
      </c>
      <c r="B19" s="404" t="s">
        <v>52</v>
      </c>
      <c r="C19" s="405">
        <f t="shared" ref="C19:G19" si="9">C6-1</f>
        <v>44</v>
      </c>
      <c r="D19" s="405">
        <f t="shared" si="9"/>
        <v>42</v>
      </c>
      <c r="E19" s="405">
        <f t="shared" si="9"/>
        <v>40</v>
      </c>
      <c r="F19" s="405">
        <f t="shared" si="9"/>
        <v>40</v>
      </c>
      <c r="G19" s="405">
        <f t="shared" si="9"/>
        <v>40</v>
      </c>
      <c r="H19" s="418" t="s">
        <v>53</v>
      </c>
      <c r="I19" s="533" t="s">
        <v>101</v>
      </c>
      <c r="J19" s="530" t="s">
        <v>98</v>
      </c>
    </row>
    <row r="20" customFormat="1" ht="80" customHeight="1" spans="1:10">
      <c r="A20" s="409"/>
      <c r="B20" s="410" t="s">
        <v>55</v>
      </c>
      <c r="C20" s="411">
        <f t="shared" ref="C20:G20" si="10">C7-1</f>
        <v>45</v>
      </c>
      <c r="D20" s="411">
        <f t="shared" si="10"/>
        <v>43</v>
      </c>
      <c r="E20" s="411">
        <f t="shared" si="10"/>
        <v>41</v>
      </c>
      <c r="F20" s="411">
        <f t="shared" si="10"/>
        <v>41</v>
      </c>
      <c r="G20" s="411">
        <f t="shared" si="10"/>
        <v>41</v>
      </c>
      <c r="H20" s="412"/>
      <c r="I20" s="534"/>
      <c r="J20" s="531"/>
    </row>
    <row r="21" customFormat="1" ht="80" customHeight="1" spans="1:10">
      <c r="A21" s="414"/>
      <c r="B21" s="415" t="s">
        <v>56</v>
      </c>
      <c r="C21" s="416">
        <f t="shared" ref="C21:G21" si="11">C8-1</f>
        <v>47</v>
      </c>
      <c r="D21" s="416">
        <f t="shared" si="11"/>
        <v>45</v>
      </c>
      <c r="E21" s="416">
        <f t="shared" si="11"/>
        <v>43</v>
      </c>
      <c r="F21" s="416">
        <f t="shared" si="11"/>
        <v>43</v>
      </c>
      <c r="G21" s="416">
        <f t="shared" si="11"/>
        <v>43</v>
      </c>
      <c r="H21" s="417"/>
      <c r="I21" s="535"/>
      <c r="J21" s="532"/>
    </row>
    <row r="22" s="469" customFormat="1" spans="1:9">
      <c r="A22" s="435" t="s">
        <v>65</v>
      </c>
      <c r="B22" s="436"/>
      <c r="C22" s="438" t="s">
        <v>66</v>
      </c>
      <c r="D22" s="439"/>
      <c r="E22" s="439"/>
      <c r="F22" s="439"/>
      <c r="G22" s="439"/>
      <c r="H22" s="461"/>
      <c r="I22" s="462" t="s">
        <v>67</v>
      </c>
    </row>
    <row r="23" s="469" customFormat="1" spans="1:9">
      <c r="A23" s="440"/>
      <c r="B23" s="441"/>
      <c r="C23" s="526"/>
      <c r="D23" s="527"/>
      <c r="E23" s="527"/>
      <c r="F23" s="527"/>
      <c r="G23" s="527"/>
      <c r="H23" s="528"/>
      <c r="I23" s="536"/>
    </row>
    <row r="24" s="468" customFormat="1" ht="21" customHeight="1" spans="1:9">
      <c r="A24" s="442" t="s">
        <v>68</v>
      </c>
      <c r="B24" s="443" t="s">
        <v>69</v>
      </c>
      <c r="C24" s="443"/>
      <c r="D24" s="443"/>
      <c r="E24" s="443"/>
      <c r="F24" s="443"/>
      <c r="G24" s="443"/>
      <c r="H24" s="443"/>
      <c r="I24" s="443"/>
    </row>
    <row r="25" s="468" customFormat="1" ht="21" customHeight="1" spans="1:9">
      <c r="A25" s="444">
        <v>1</v>
      </c>
      <c r="B25" s="447" t="s">
        <v>70</v>
      </c>
      <c r="C25" s="445"/>
      <c r="D25" s="445"/>
      <c r="E25" s="445"/>
      <c r="F25" s="445"/>
      <c r="G25" s="445"/>
      <c r="H25" s="445"/>
      <c r="I25" s="445"/>
    </row>
    <row r="26" s="468" customFormat="1" ht="35" customHeight="1" spans="1:9">
      <c r="A26" s="444">
        <v>2</v>
      </c>
      <c r="B26" s="446" t="s">
        <v>71</v>
      </c>
      <c r="C26" s="445"/>
      <c r="D26" s="445"/>
      <c r="E26" s="445"/>
      <c r="F26" s="445"/>
      <c r="G26" s="445"/>
      <c r="H26" s="445"/>
      <c r="I26" s="445"/>
    </row>
    <row r="27" s="468" customFormat="1" ht="41" customHeight="1" spans="1:9">
      <c r="A27" s="444">
        <v>3</v>
      </c>
      <c r="B27" s="447" t="s">
        <v>72</v>
      </c>
      <c r="C27" s="445"/>
      <c r="D27" s="445"/>
      <c r="E27" s="445"/>
      <c r="F27" s="445"/>
      <c r="G27" s="445"/>
      <c r="H27" s="445"/>
      <c r="I27" s="445"/>
    </row>
    <row r="28" s="468" customFormat="1" ht="21" customHeight="1" spans="1:9">
      <c r="A28" s="444">
        <v>4</v>
      </c>
      <c r="B28" s="445" t="s">
        <v>73</v>
      </c>
      <c r="C28" s="445"/>
      <c r="D28" s="445"/>
      <c r="E28" s="445"/>
      <c r="F28" s="445"/>
      <c r="G28" s="445"/>
      <c r="H28" s="445"/>
      <c r="I28" s="445"/>
    </row>
    <row r="29" s="468" customFormat="1" ht="21" customHeight="1" spans="1:9">
      <c r="A29" s="444">
        <v>5</v>
      </c>
      <c r="B29" s="443" t="s">
        <v>74</v>
      </c>
      <c r="C29" s="443"/>
      <c r="D29" s="443"/>
      <c r="E29" s="443"/>
      <c r="F29" s="443"/>
      <c r="G29" s="443"/>
      <c r="H29" s="443"/>
      <c r="I29" s="443"/>
    </row>
    <row r="30" s="468" customFormat="1" ht="21" customHeight="1" spans="1:9">
      <c r="A30" s="444">
        <v>6</v>
      </c>
      <c r="B30" s="493" t="s">
        <v>75</v>
      </c>
      <c r="C30" s="494"/>
      <c r="D30" s="494"/>
      <c r="E30" s="494"/>
      <c r="F30" s="494"/>
      <c r="G30" s="494"/>
      <c r="H30" s="494"/>
      <c r="I30" s="519"/>
    </row>
    <row r="31" s="468" customFormat="1" ht="21" customHeight="1" spans="1:9">
      <c r="A31" s="444">
        <v>7</v>
      </c>
      <c r="B31" s="493" t="s">
        <v>76</v>
      </c>
      <c r="C31" s="494"/>
      <c r="D31" s="494"/>
      <c r="E31" s="494"/>
      <c r="F31" s="494"/>
      <c r="G31" s="494"/>
      <c r="H31" s="494"/>
      <c r="I31" s="519"/>
    </row>
    <row r="32" s="468" customFormat="1" ht="21" customHeight="1" spans="1:9">
      <c r="A32" s="444">
        <v>8</v>
      </c>
      <c r="B32" s="495" t="s">
        <v>77</v>
      </c>
      <c r="C32" s="496"/>
      <c r="D32" s="496"/>
      <c r="E32" s="496"/>
      <c r="F32" s="496"/>
      <c r="G32" s="496"/>
      <c r="H32" s="496"/>
      <c r="I32" s="496"/>
    </row>
    <row r="33" s="468" customFormat="1" ht="21" customHeight="1" spans="1:9">
      <c r="A33" s="444">
        <v>9</v>
      </c>
      <c r="B33" s="443" t="s">
        <v>78</v>
      </c>
      <c r="C33" s="443"/>
      <c r="D33" s="443"/>
      <c r="E33" s="443"/>
      <c r="F33" s="443"/>
      <c r="G33" s="443"/>
      <c r="H33" s="443"/>
      <c r="I33" s="443"/>
    </row>
    <row r="34" s="468" customFormat="1" ht="21" customHeight="1" spans="1:9">
      <c r="A34" s="444">
        <v>10</v>
      </c>
      <c r="B34" s="497" t="s">
        <v>79</v>
      </c>
      <c r="C34" s="497"/>
      <c r="D34" s="497"/>
      <c r="E34" s="497"/>
      <c r="F34" s="497"/>
      <c r="G34" s="497"/>
      <c r="H34" s="497"/>
      <c r="I34" s="497"/>
    </row>
    <row r="35" s="468" customFormat="1" ht="21" customHeight="1" spans="1:9">
      <c r="A35" s="444">
        <v>11</v>
      </c>
      <c r="B35" s="498" t="s">
        <v>80</v>
      </c>
      <c r="C35" s="499"/>
      <c r="D35" s="499"/>
      <c r="E35" s="499"/>
      <c r="F35" s="499"/>
      <c r="G35" s="499"/>
      <c r="H35" s="499"/>
      <c r="I35" s="520"/>
    </row>
    <row r="36" s="468" customFormat="1" ht="21" customHeight="1" spans="1:9">
      <c r="A36" s="444">
        <v>12</v>
      </c>
      <c r="B36" s="498" t="s">
        <v>81</v>
      </c>
      <c r="C36" s="499"/>
      <c r="D36" s="499"/>
      <c r="E36" s="499"/>
      <c r="F36" s="499"/>
      <c r="G36" s="499"/>
      <c r="H36" s="499"/>
      <c r="I36" s="520"/>
    </row>
    <row r="37" s="468" customFormat="1" ht="21" customHeight="1" spans="1:9">
      <c r="A37" s="444">
        <v>13</v>
      </c>
      <c r="B37" s="451" t="s">
        <v>82</v>
      </c>
      <c r="C37" s="451"/>
      <c r="D37" s="451"/>
      <c r="E37" s="451"/>
      <c r="F37" s="451"/>
      <c r="G37" s="451"/>
      <c r="H37" s="451"/>
      <c r="I37" s="451"/>
    </row>
    <row r="38" s="468" customFormat="1" ht="34" customHeight="1" spans="1:9">
      <c r="A38" s="444">
        <v>14</v>
      </c>
      <c r="B38" s="500" t="s">
        <v>83</v>
      </c>
      <c r="C38" s="501"/>
      <c r="D38" s="501"/>
      <c r="E38" s="501"/>
      <c r="F38" s="501"/>
      <c r="G38" s="501"/>
      <c r="H38" s="501"/>
      <c r="I38" s="521"/>
    </row>
    <row r="39" s="468" customFormat="1" ht="22" customHeight="1" spans="1:9">
      <c r="A39" s="444">
        <v>15</v>
      </c>
      <c r="B39" s="502" t="s">
        <v>84</v>
      </c>
      <c r="C39" s="503"/>
      <c r="D39" s="503"/>
      <c r="E39" s="503"/>
      <c r="F39" s="503"/>
      <c r="G39" s="503"/>
      <c r="H39" s="503"/>
      <c r="I39" s="522"/>
    </row>
    <row r="40" s="468" customFormat="1" ht="21" customHeight="1" spans="1:9">
      <c r="A40" s="444">
        <v>16</v>
      </c>
      <c r="B40" s="453" t="s">
        <v>85</v>
      </c>
      <c r="C40" s="453"/>
      <c r="D40" s="453"/>
      <c r="E40" s="453"/>
      <c r="F40" s="453"/>
      <c r="G40" s="453"/>
      <c r="H40" s="453"/>
      <c r="I40" s="453"/>
    </row>
    <row r="41" s="469" customFormat="1" ht="118" customHeight="1" spans="1:9">
      <c r="A41" s="377" t="s">
        <v>86</v>
      </c>
      <c r="B41" s="377"/>
      <c r="C41" s="377"/>
      <c r="D41" s="377"/>
      <c r="E41" s="377"/>
      <c r="F41" s="377"/>
      <c r="G41" s="377"/>
      <c r="H41" s="377"/>
      <c r="I41" s="377"/>
    </row>
  </sheetData>
  <mergeCells count="53">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A41:I41"/>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P1" sqref="P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9" t="str">
        <f>_xlfn.DISPIMG("ID_678BBB40FA1A46A29A009CCCC352BCC2",1)</f>
        <v>=DISPIMG("ID_678BBB40FA1A46A29A009CCCC352BCC2",1)</v>
      </c>
      <c r="B1" s="389"/>
      <c r="C1" s="390"/>
      <c r="D1" s="389" t="s">
        <v>104</v>
      </c>
      <c r="E1" s="389"/>
      <c r="F1" s="389"/>
      <c r="G1" s="389"/>
      <c r="H1" s="389"/>
      <c r="I1" s="390"/>
      <c r="J1" s="390"/>
    </row>
    <row r="2" ht="75" customHeight="1" spans="1:10">
      <c r="A2" s="391" t="s">
        <v>38</v>
      </c>
      <c r="B2" s="470"/>
      <c r="C2" s="470"/>
      <c r="D2" s="470"/>
      <c r="E2" s="470"/>
      <c r="F2" s="470"/>
      <c r="G2" s="470"/>
      <c r="H2" s="470"/>
      <c r="I2" s="470"/>
      <c r="J2" s="470"/>
    </row>
    <row r="3" ht="41" customHeight="1" spans="1:10">
      <c r="A3" s="523" t="s">
        <v>105</v>
      </c>
      <c r="B3" s="524"/>
      <c r="C3" s="524"/>
      <c r="D3" s="524"/>
      <c r="E3" s="524"/>
      <c r="F3" s="524"/>
      <c r="G3" s="524"/>
      <c r="H3" s="524"/>
      <c r="I3" s="524"/>
      <c r="J3" s="529"/>
    </row>
    <row r="4" ht="22" customHeight="1" spans="1:10">
      <c r="A4" s="395" t="s">
        <v>40</v>
      </c>
      <c r="B4" s="395" t="s">
        <v>41</v>
      </c>
      <c r="C4" s="395" t="s">
        <v>42</v>
      </c>
      <c r="D4" s="395"/>
      <c r="E4" s="395"/>
      <c r="F4" s="395"/>
      <c r="G4" s="395"/>
      <c r="H4" s="395"/>
      <c r="I4" s="395" t="s">
        <v>43</v>
      </c>
      <c r="J4" s="395" t="s">
        <v>44</v>
      </c>
    </row>
    <row r="5" ht="22" customHeight="1" spans="1:10">
      <c r="A5" s="401"/>
      <c r="B5" s="401"/>
      <c r="C5" s="402" t="s">
        <v>45</v>
      </c>
      <c r="D5" s="402" t="s">
        <v>46</v>
      </c>
      <c r="E5" s="402" t="s">
        <v>47</v>
      </c>
      <c r="F5" s="402" t="s">
        <v>48</v>
      </c>
      <c r="G5" s="402" t="s">
        <v>49</v>
      </c>
      <c r="H5" s="402" t="s">
        <v>50</v>
      </c>
      <c r="I5" s="401"/>
      <c r="J5" s="401"/>
    </row>
    <row r="6" ht="80" customHeight="1" spans="1:10">
      <c r="A6" s="403" t="s">
        <v>106</v>
      </c>
      <c r="B6" s="404" t="s">
        <v>52</v>
      </c>
      <c r="C6" s="405">
        <f>D6+2</f>
        <v>58</v>
      </c>
      <c r="D6" s="405">
        <f>E6+2</f>
        <v>56</v>
      </c>
      <c r="E6" s="405">
        <v>54</v>
      </c>
      <c r="F6" s="405">
        <f>E6</f>
        <v>54</v>
      </c>
      <c r="G6" s="405">
        <f>F6</f>
        <v>54</v>
      </c>
      <c r="H6" s="418" t="s">
        <v>53</v>
      </c>
      <c r="I6" s="482" t="s">
        <v>107</v>
      </c>
      <c r="J6" s="530" t="s">
        <v>108</v>
      </c>
    </row>
    <row r="7" ht="80" customHeight="1" spans="1:10">
      <c r="A7" s="409"/>
      <c r="B7" s="410" t="s">
        <v>55</v>
      </c>
      <c r="C7" s="411">
        <f>D7+2</f>
        <v>59</v>
      </c>
      <c r="D7" s="411">
        <f>E7+2</f>
        <v>57</v>
      </c>
      <c r="E7" s="411">
        <f>E6+1</f>
        <v>55</v>
      </c>
      <c r="F7" s="411">
        <f>E7</f>
        <v>55</v>
      </c>
      <c r="G7" s="411">
        <f>F7</f>
        <v>55</v>
      </c>
      <c r="H7" s="412"/>
      <c r="I7" s="485"/>
      <c r="J7" s="531"/>
    </row>
    <row r="8" ht="80" customHeight="1" spans="1:10">
      <c r="A8" s="414"/>
      <c r="B8" s="415" t="s">
        <v>56</v>
      </c>
      <c r="C8" s="416">
        <f>D8+2</f>
        <v>61</v>
      </c>
      <c r="D8" s="416">
        <f>E8+2</f>
        <v>59</v>
      </c>
      <c r="E8" s="416">
        <f>E7+2</f>
        <v>57</v>
      </c>
      <c r="F8" s="416">
        <f>E8</f>
        <v>57</v>
      </c>
      <c r="G8" s="416">
        <f>F8</f>
        <v>57</v>
      </c>
      <c r="H8" s="417"/>
      <c r="I8" s="488"/>
      <c r="J8" s="532"/>
    </row>
    <row r="9" ht="45" customHeight="1" spans="1:10">
      <c r="A9" s="491" t="s">
        <v>63</v>
      </c>
      <c r="B9" s="491"/>
      <c r="C9" s="491"/>
      <c r="D9" s="491"/>
      <c r="E9" s="491"/>
      <c r="F9" s="491"/>
      <c r="G9" s="491"/>
      <c r="H9" s="491"/>
      <c r="I9" s="491"/>
      <c r="J9" s="491"/>
    </row>
    <row r="10" ht="22" customHeight="1" spans="1:10">
      <c r="A10" s="395" t="s">
        <v>40</v>
      </c>
      <c r="B10" s="395" t="s">
        <v>41</v>
      </c>
      <c r="C10" s="525" t="s">
        <v>42</v>
      </c>
      <c r="D10" s="525"/>
      <c r="E10" s="525"/>
      <c r="F10" s="525"/>
      <c r="G10" s="525"/>
      <c r="H10" s="525"/>
      <c r="I10" s="395" t="s">
        <v>43</v>
      </c>
      <c r="J10" s="395" t="s">
        <v>44</v>
      </c>
    </row>
    <row r="11" ht="22" customHeight="1" spans="1:10">
      <c r="A11" s="401"/>
      <c r="B11" s="401"/>
      <c r="C11" s="402" t="s">
        <v>45</v>
      </c>
      <c r="D11" s="402" t="s">
        <v>46</v>
      </c>
      <c r="E11" s="402" t="s">
        <v>47</v>
      </c>
      <c r="F11" s="402" t="s">
        <v>48</v>
      </c>
      <c r="G11" s="402" t="s">
        <v>49</v>
      </c>
      <c r="H11" s="402" t="s">
        <v>50</v>
      </c>
      <c r="I11" s="401"/>
      <c r="J11" s="401"/>
    </row>
    <row r="12" ht="80" customHeight="1" spans="1:10">
      <c r="A12" s="403" t="s">
        <v>109</v>
      </c>
      <c r="B12" s="404" t="s">
        <v>52</v>
      </c>
      <c r="C12" s="405">
        <f t="shared" ref="C12:G12" si="0">C6-1</f>
        <v>57</v>
      </c>
      <c r="D12" s="405">
        <f t="shared" si="0"/>
        <v>55</v>
      </c>
      <c r="E12" s="405">
        <f t="shared" si="0"/>
        <v>53</v>
      </c>
      <c r="F12" s="405">
        <f t="shared" si="0"/>
        <v>53</v>
      </c>
      <c r="G12" s="405">
        <f t="shared" si="0"/>
        <v>53</v>
      </c>
      <c r="H12" s="418" t="s">
        <v>53</v>
      </c>
      <c r="I12" s="533" t="s">
        <v>110</v>
      </c>
      <c r="J12" s="530" t="s">
        <v>108</v>
      </c>
    </row>
    <row r="13" ht="80" customHeight="1" spans="1:10">
      <c r="A13" s="409"/>
      <c r="B13" s="410" t="s">
        <v>55</v>
      </c>
      <c r="C13" s="411">
        <f t="shared" ref="C13:G13" si="1">C7-1</f>
        <v>58</v>
      </c>
      <c r="D13" s="411">
        <f t="shared" si="1"/>
        <v>56</v>
      </c>
      <c r="E13" s="411">
        <f t="shared" si="1"/>
        <v>54</v>
      </c>
      <c r="F13" s="411">
        <f t="shared" si="1"/>
        <v>54</v>
      </c>
      <c r="G13" s="411">
        <f t="shared" si="1"/>
        <v>54</v>
      </c>
      <c r="H13" s="412"/>
      <c r="I13" s="534"/>
      <c r="J13" s="531"/>
    </row>
    <row r="14" ht="80" customHeight="1" spans="1:10">
      <c r="A14" s="414"/>
      <c r="B14" s="415" t="s">
        <v>56</v>
      </c>
      <c r="C14" s="416">
        <f t="shared" ref="C14:G14" si="2">C8-1</f>
        <v>60</v>
      </c>
      <c r="D14" s="416">
        <f t="shared" si="2"/>
        <v>58</v>
      </c>
      <c r="E14" s="416">
        <f t="shared" si="2"/>
        <v>56</v>
      </c>
      <c r="F14" s="416">
        <f t="shared" si="2"/>
        <v>56</v>
      </c>
      <c r="G14" s="416">
        <f t="shared" si="2"/>
        <v>56</v>
      </c>
      <c r="H14" s="417"/>
      <c r="I14" s="535"/>
      <c r="J14" s="532"/>
    </row>
    <row r="15" s="469" customFormat="1" spans="1:9">
      <c r="A15" s="435" t="s">
        <v>65</v>
      </c>
      <c r="B15" s="436"/>
      <c r="C15" s="438" t="s">
        <v>66</v>
      </c>
      <c r="D15" s="439"/>
      <c r="E15" s="439"/>
      <c r="F15" s="439"/>
      <c r="G15" s="439"/>
      <c r="H15" s="461"/>
      <c r="I15" s="462" t="s">
        <v>67</v>
      </c>
    </row>
    <row r="16" s="469" customFormat="1" spans="1:9">
      <c r="A16" s="440"/>
      <c r="B16" s="441"/>
      <c r="C16" s="526"/>
      <c r="D16" s="527"/>
      <c r="E16" s="527"/>
      <c r="F16" s="527"/>
      <c r="G16" s="527"/>
      <c r="H16" s="528"/>
      <c r="I16" s="536"/>
    </row>
    <row r="17" s="468" customFormat="1" ht="21" customHeight="1" spans="1:9">
      <c r="A17" s="442" t="s">
        <v>68</v>
      </c>
      <c r="B17" s="443" t="s">
        <v>69</v>
      </c>
      <c r="C17" s="443"/>
      <c r="D17" s="443"/>
      <c r="E17" s="443"/>
      <c r="F17" s="443"/>
      <c r="G17" s="443"/>
      <c r="H17" s="443"/>
      <c r="I17" s="443"/>
    </row>
    <row r="18" s="468" customFormat="1" ht="21" customHeight="1" spans="1:9">
      <c r="A18" s="444">
        <v>1</v>
      </c>
      <c r="B18" s="447" t="s">
        <v>70</v>
      </c>
      <c r="C18" s="445"/>
      <c r="D18" s="445"/>
      <c r="E18" s="445"/>
      <c r="F18" s="445"/>
      <c r="G18" s="445"/>
      <c r="H18" s="445"/>
      <c r="I18" s="445"/>
    </row>
    <row r="19" s="468" customFormat="1" ht="35" customHeight="1" spans="1:9">
      <c r="A19" s="444">
        <v>2</v>
      </c>
      <c r="B19" s="446" t="s">
        <v>71</v>
      </c>
      <c r="C19" s="445"/>
      <c r="D19" s="445"/>
      <c r="E19" s="445"/>
      <c r="F19" s="445"/>
      <c r="G19" s="445"/>
      <c r="H19" s="445"/>
      <c r="I19" s="445"/>
    </row>
    <row r="20" s="468" customFormat="1" ht="41" customHeight="1" spans="1:9">
      <c r="A20" s="444">
        <v>3</v>
      </c>
      <c r="B20" s="447" t="s">
        <v>72</v>
      </c>
      <c r="C20" s="445"/>
      <c r="D20" s="445"/>
      <c r="E20" s="445"/>
      <c r="F20" s="445"/>
      <c r="G20" s="445"/>
      <c r="H20" s="445"/>
      <c r="I20" s="445"/>
    </row>
    <row r="21" s="468" customFormat="1" ht="21" customHeight="1" spans="1:9">
      <c r="A21" s="444">
        <v>4</v>
      </c>
      <c r="B21" s="445" t="s">
        <v>73</v>
      </c>
      <c r="C21" s="445"/>
      <c r="D21" s="445"/>
      <c r="E21" s="445"/>
      <c r="F21" s="445"/>
      <c r="G21" s="445"/>
      <c r="H21" s="445"/>
      <c r="I21" s="445"/>
    </row>
    <row r="22" s="468" customFormat="1" ht="21" customHeight="1" spans="1:9">
      <c r="A22" s="444">
        <v>5</v>
      </c>
      <c r="B22" s="443" t="s">
        <v>74</v>
      </c>
      <c r="C22" s="443"/>
      <c r="D22" s="443"/>
      <c r="E22" s="443"/>
      <c r="F22" s="443"/>
      <c r="G22" s="443"/>
      <c r="H22" s="443"/>
      <c r="I22" s="443"/>
    </row>
    <row r="23" s="468" customFormat="1" ht="21" customHeight="1" spans="1:9">
      <c r="A23" s="444">
        <v>6</v>
      </c>
      <c r="B23" s="493" t="s">
        <v>75</v>
      </c>
      <c r="C23" s="494"/>
      <c r="D23" s="494"/>
      <c r="E23" s="494"/>
      <c r="F23" s="494"/>
      <c r="G23" s="494"/>
      <c r="H23" s="494"/>
      <c r="I23" s="519"/>
    </row>
    <row r="24" s="468" customFormat="1" ht="21" customHeight="1" spans="1:9">
      <c r="A24" s="444">
        <v>7</v>
      </c>
      <c r="B24" s="493" t="s">
        <v>76</v>
      </c>
      <c r="C24" s="494"/>
      <c r="D24" s="494"/>
      <c r="E24" s="494"/>
      <c r="F24" s="494"/>
      <c r="G24" s="494"/>
      <c r="H24" s="494"/>
      <c r="I24" s="519"/>
    </row>
    <row r="25" s="468" customFormat="1" ht="21" customHeight="1" spans="1:9">
      <c r="A25" s="444">
        <v>8</v>
      </c>
      <c r="B25" s="495" t="s">
        <v>77</v>
      </c>
      <c r="C25" s="496"/>
      <c r="D25" s="496"/>
      <c r="E25" s="496"/>
      <c r="F25" s="496"/>
      <c r="G25" s="496"/>
      <c r="H25" s="496"/>
      <c r="I25" s="496"/>
    </row>
    <row r="26" s="468" customFormat="1" ht="21" customHeight="1" spans="1:9">
      <c r="A26" s="444">
        <v>9</v>
      </c>
      <c r="B26" s="443" t="s">
        <v>78</v>
      </c>
      <c r="C26" s="443"/>
      <c r="D26" s="443"/>
      <c r="E26" s="443"/>
      <c r="F26" s="443"/>
      <c r="G26" s="443"/>
      <c r="H26" s="443"/>
      <c r="I26" s="443"/>
    </row>
    <row r="27" s="468" customFormat="1" ht="21" customHeight="1" spans="1:9">
      <c r="A27" s="444">
        <v>10</v>
      </c>
      <c r="B27" s="497" t="s">
        <v>79</v>
      </c>
      <c r="C27" s="497"/>
      <c r="D27" s="497"/>
      <c r="E27" s="497"/>
      <c r="F27" s="497"/>
      <c r="G27" s="497"/>
      <c r="H27" s="497"/>
      <c r="I27" s="497"/>
    </row>
    <row r="28" s="468" customFormat="1" ht="21" customHeight="1" spans="1:9">
      <c r="A28" s="444">
        <v>11</v>
      </c>
      <c r="B28" s="498" t="s">
        <v>80</v>
      </c>
      <c r="C28" s="499"/>
      <c r="D28" s="499"/>
      <c r="E28" s="499"/>
      <c r="F28" s="499"/>
      <c r="G28" s="499"/>
      <c r="H28" s="499"/>
      <c r="I28" s="520"/>
    </row>
    <row r="29" s="468" customFormat="1" ht="21" customHeight="1" spans="1:9">
      <c r="A29" s="444">
        <v>12</v>
      </c>
      <c r="B29" s="498" t="s">
        <v>81</v>
      </c>
      <c r="C29" s="499"/>
      <c r="D29" s="499"/>
      <c r="E29" s="499"/>
      <c r="F29" s="499"/>
      <c r="G29" s="499"/>
      <c r="H29" s="499"/>
      <c r="I29" s="520"/>
    </row>
    <row r="30" s="468" customFormat="1" ht="21" customHeight="1" spans="1:9">
      <c r="A30" s="444">
        <v>13</v>
      </c>
      <c r="B30" s="451" t="s">
        <v>82</v>
      </c>
      <c r="C30" s="451"/>
      <c r="D30" s="451"/>
      <c r="E30" s="451"/>
      <c r="F30" s="451"/>
      <c r="G30" s="451"/>
      <c r="H30" s="451"/>
      <c r="I30" s="451"/>
    </row>
    <row r="31" s="468" customFormat="1" ht="34" customHeight="1" spans="1:9">
      <c r="A31" s="444">
        <v>14</v>
      </c>
      <c r="B31" s="500" t="s">
        <v>83</v>
      </c>
      <c r="C31" s="501"/>
      <c r="D31" s="501"/>
      <c r="E31" s="501"/>
      <c r="F31" s="501"/>
      <c r="G31" s="501"/>
      <c r="H31" s="501"/>
      <c r="I31" s="521"/>
    </row>
    <row r="32" s="468" customFormat="1" ht="22" customHeight="1" spans="1:9">
      <c r="A32" s="444">
        <v>15</v>
      </c>
      <c r="B32" s="502" t="s">
        <v>84</v>
      </c>
      <c r="C32" s="503"/>
      <c r="D32" s="503"/>
      <c r="E32" s="503"/>
      <c r="F32" s="503"/>
      <c r="G32" s="503"/>
      <c r="H32" s="503"/>
      <c r="I32" s="522"/>
    </row>
    <row r="33" s="468" customFormat="1" ht="21" customHeight="1" spans="1:9">
      <c r="A33" s="444">
        <v>16</v>
      </c>
      <c r="B33" s="453" t="s">
        <v>85</v>
      </c>
      <c r="C33" s="453"/>
      <c r="D33" s="453"/>
      <c r="E33" s="453"/>
      <c r="F33" s="453"/>
      <c r="G33" s="453"/>
      <c r="H33" s="453"/>
      <c r="I33" s="453"/>
    </row>
    <row r="34" s="469" customFormat="1" ht="118" customHeight="1" spans="1:9">
      <c r="A34" s="377" t="s">
        <v>86</v>
      </c>
      <c r="B34" s="377"/>
      <c r="C34" s="377"/>
      <c r="D34" s="377"/>
      <c r="E34" s="377"/>
      <c r="F34" s="377"/>
      <c r="G34" s="377"/>
      <c r="H34" s="377"/>
      <c r="I34" s="377"/>
    </row>
  </sheetData>
  <mergeCells count="43">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A34:I34"/>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topLeftCell="A2" workbookViewId="0">
      <selection activeCell="N2" sqref="N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9" t="str">
        <f>_xlfn.DISPIMG("ID_678BBB40FA1A46A29A009CCCC352BCC2",1)</f>
        <v>=DISPIMG("ID_678BBB40FA1A46A29A009CCCC352BCC2",1)</v>
      </c>
      <c r="B1" s="389"/>
      <c r="C1" s="390"/>
      <c r="D1" s="389" t="s">
        <v>111</v>
      </c>
      <c r="E1" s="389"/>
      <c r="F1" s="389"/>
      <c r="G1" s="389"/>
      <c r="H1" s="389"/>
      <c r="I1" s="390"/>
      <c r="J1" s="390"/>
    </row>
    <row r="2" customFormat="1" ht="75" customHeight="1" spans="1:10">
      <c r="A2" s="391" t="s">
        <v>38</v>
      </c>
      <c r="B2" s="470"/>
      <c r="C2" s="470"/>
      <c r="D2" s="470"/>
      <c r="E2" s="470"/>
      <c r="F2" s="470"/>
      <c r="G2" s="470"/>
      <c r="H2" s="470"/>
      <c r="I2" s="470"/>
      <c r="J2" s="470"/>
    </row>
    <row r="3" customFormat="1" ht="41" customHeight="1" spans="1:10">
      <c r="A3" s="471" t="s">
        <v>112</v>
      </c>
      <c r="B3" s="472"/>
      <c r="C3" s="472"/>
      <c r="D3" s="472"/>
      <c r="E3" s="472"/>
      <c r="F3" s="472"/>
      <c r="G3" s="472"/>
      <c r="H3" s="472"/>
      <c r="I3" s="472"/>
      <c r="J3" s="504"/>
    </row>
    <row r="4" customFormat="1" ht="22" customHeight="1" spans="1:10">
      <c r="A4" s="395" t="s">
        <v>40</v>
      </c>
      <c r="B4" s="395" t="s">
        <v>41</v>
      </c>
      <c r="C4" s="395" t="s">
        <v>42</v>
      </c>
      <c r="D4" s="395"/>
      <c r="E4" s="395"/>
      <c r="F4" s="395"/>
      <c r="G4" s="395"/>
      <c r="H4" s="395"/>
      <c r="I4" s="395" t="s">
        <v>43</v>
      </c>
      <c r="J4" s="395" t="s">
        <v>113</v>
      </c>
    </row>
    <row r="5" customFormat="1" ht="22" customHeight="1" spans="1:10">
      <c r="A5" s="401"/>
      <c r="B5" s="401"/>
      <c r="C5" s="402" t="s">
        <v>45</v>
      </c>
      <c r="D5" s="402" t="s">
        <v>46</v>
      </c>
      <c r="E5" s="402" t="s">
        <v>47</v>
      </c>
      <c r="F5" s="402" t="s">
        <v>48</v>
      </c>
      <c r="G5" s="402" t="s">
        <v>49</v>
      </c>
      <c r="H5" s="402" t="s">
        <v>50</v>
      </c>
      <c r="I5" s="401"/>
      <c r="J5" s="401"/>
    </row>
    <row r="6" customFormat="1" ht="35" customHeight="1" spans="1:10">
      <c r="A6" s="403" t="s">
        <v>114</v>
      </c>
      <c r="B6" s="404" t="s">
        <v>115</v>
      </c>
      <c r="C6" s="405">
        <f>C9-1</f>
        <v>14</v>
      </c>
      <c r="D6" s="405">
        <f>D9-1</f>
        <v>12</v>
      </c>
      <c r="E6" s="405">
        <f t="shared" ref="E6:G6" si="0">E9-0.5</f>
        <v>10.5</v>
      </c>
      <c r="F6" s="405">
        <f t="shared" si="0"/>
        <v>10.5</v>
      </c>
      <c r="G6" s="405">
        <f t="shared" si="0"/>
        <v>10.5</v>
      </c>
      <c r="H6" s="473" t="s">
        <v>116</v>
      </c>
      <c r="I6" s="505" t="s">
        <v>117</v>
      </c>
      <c r="J6" s="506" t="s">
        <v>118</v>
      </c>
    </row>
    <row r="7" customFormat="1" ht="35" customHeight="1" spans="1:10">
      <c r="A7" s="409"/>
      <c r="B7" s="410" t="s">
        <v>119</v>
      </c>
      <c r="C7" s="411">
        <f t="shared" ref="C7:G7" si="1">C6+0.5</f>
        <v>14.5</v>
      </c>
      <c r="D7" s="411">
        <f t="shared" si="1"/>
        <v>12.5</v>
      </c>
      <c r="E7" s="411">
        <f t="shared" si="1"/>
        <v>11</v>
      </c>
      <c r="F7" s="411">
        <f t="shared" si="1"/>
        <v>11</v>
      </c>
      <c r="G7" s="411">
        <f t="shared" si="1"/>
        <v>11</v>
      </c>
      <c r="H7" s="474"/>
      <c r="I7" s="507"/>
      <c r="J7" s="508"/>
    </row>
    <row r="8" customFormat="1" ht="35" customHeight="1" spans="1:10">
      <c r="A8" s="414"/>
      <c r="B8" s="415" t="s">
        <v>120</v>
      </c>
      <c r="C8" s="416">
        <f t="shared" ref="C8:G8" si="2">C7+0.5</f>
        <v>15</v>
      </c>
      <c r="D8" s="416">
        <f t="shared" si="2"/>
        <v>13</v>
      </c>
      <c r="E8" s="416">
        <f t="shared" si="2"/>
        <v>11.5</v>
      </c>
      <c r="F8" s="416">
        <f t="shared" si="2"/>
        <v>11.5</v>
      </c>
      <c r="G8" s="416">
        <f t="shared" si="2"/>
        <v>11.5</v>
      </c>
      <c r="H8" s="475"/>
      <c r="I8" s="507"/>
      <c r="J8" s="508"/>
    </row>
    <row r="9" customFormat="1" ht="35" customHeight="1" spans="1:10">
      <c r="A9" s="403" t="s">
        <v>121</v>
      </c>
      <c r="B9" s="404" t="s">
        <v>52</v>
      </c>
      <c r="C9" s="405">
        <f t="shared" ref="C9:C14" si="3">D9+2</f>
        <v>15</v>
      </c>
      <c r="D9" s="405">
        <f t="shared" ref="D9:D14" si="4">E9+2</f>
        <v>13</v>
      </c>
      <c r="E9" s="405">
        <f>E12-1</f>
        <v>11</v>
      </c>
      <c r="F9" s="405">
        <f t="shared" ref="F9:F14" si="5">E9</f>
        <v>11</v>
      </c>
      <c r="G9" s="405">
        <f t="shared" ref="G9:G14" si="6">F9</f>
        <v>11</v>
      </c>
      <c r="H9" s="473" t="s">
        <v>122</v>
      </c>
      <c r="I9" s="507"/>
      <c r="J9" s="508"/>
    </row>
    <row r="10" customFormat="1" ht="35" customHeight="1" spans="1:10">
      <c r="A10" s="409"/>
      <c r="B10" s="410" t="s">
        <v>55</v>
      </c>
      <c r="C10" s="411">
        <f t="shared" ref="C10:G10" si="7">C9+1</f>
        <v>16</v>
      </c>
      <c r="D10" s="411">
        <f t="shared" si="7"/>
        <v>14</v>
      </c>
      <c r="E10" s="411">
        <f t="shared" si="7"/>
        <v>12</v>
      </c>
      <c r="F10" s="411">
        <f t="shared" si="7"/>
        <v>12</v>
      </c>
      <c r="G10" s="411">
        <f t="shared" si="7"/>
        <v>12</v>
      </c>
      <c r="H10" s="474"/>
      <c r="I10" s="507"/>
      <c r="J10" s="508"/>
    </row>
    <row r="11" customFormat="1" ht="35" customHeight="1" spans="1:10">
      <c r="A11" s="414"/>
      <c r="B11" s="415" t="s">
        <v>56</v>
      </c>
      <c r="C11" s="416">
        <f t="shared" ref="C11:G11" si="8">C10+2</f>
        <v>18</v>
      </c>
      <c r="D11" s="416">
        <f t="shared" si="8"/>
        <v>16</v>
      </c>
      <c r="E11" s="416">
        <f t="shared" si="8"/>
        <v>14</v>
      </c>
      <c r="F11" s="416">
        <f t="shared" si="8"/>
        <v>14</v>
      </c>
      <c r="G11" s="416">
        <f t="shared" si="8"/>
        <v>14</v>
      </c>
      <c r="H11" s="475"/>
      <c r="I11" s="507"/>
      <c r="J11" s="508"/>
    </row>
    <row r="12" customFormat="1" ht="35" customHeight="1" spans="1:10">
      <c r="A12" s="403" t="s">
        <v>123</v>
      </c>
      <c r="B12" s="404" t="s">
        <v>52</v>
      </c>
      <c r="C12" s="405">
        <f t="shared" si="3"/>
        <v>16</v>
      </c>
      <c r="D12" s="405">
        <f t="shared" si="4"/>
        <v>14</v>
      </c>
      <c r="E12" s="405">
        <v>12</v>
      </c>
      <c r="F12" s="405">
        <f t="shared" si="5"/>
        <v>12</v>
      </c>
      <c r="G12" s="405">
        <f t="shared" si="6"/>
        <v>12</v>
      </c>
      <c r="H12" s="418" t="s">
        <v>59</v>
      </c>
      <c r="I12" s="509"/>
      <c r="J12" s="508"/>
    </row>
    <row r="13" customFormat="1" ht="35" customHeight="1" spans="1:10">
      <c r="A13" s="409"/>
      <c r="B13" s="410" t="s">
        <v>55</v>
      </c>
      <c r="C13" s="411">
        <f t="shared" si="3"/>
        <v>17</v>
      </c>
      <c r="D13" s="411">
        <f t="shared" si="4"/>
        <v>15</v>
      </c>
      <c r="E13" s="411">
        <f>E12+1</f>
        <v>13</v>
      </c>
      <c r="F13" s="411">
        <f t="shared" si="5"/>
        <v>13</v>
      </c>
      <c r="G13" s="411">
        <f t="shared" si="6"/>
        <v>13</v>
      </c>
      <c r="H13" s="412"/>
      <c r="I13" s="509"/>
      <c r="J13" s="508"/>
    </row>
    <row r="14" customFormat="1" ht="35" customHeight="1" spans="1:10">
      <c r="A14" s="414"/>
      <c r="B14" s="415" t="s">
        <v>56</v>
      </c>
      <c r="C14" s="416">
        <f t="shared" si="3"/>
        <v>19</v>
      </c>
      <c r="D14" s="416">
        <f t="shared" si="4"/>
        <v>17</v>
      </c>
      <c r="E14" s="416">
        <f>E13+2</f>
        <v>15</v>
      </c>
      <c r="F14" s="416">
        <f t="shared" si="5"/>
        <v>15</v>
      </c>
      <c r="G14" s="416">
        <f t="shared" si="6"/>
        <v>15</v>
      </c>
      <c r="H14" s="417"/>
      <c r="I14" s="510"/>
      <c r="J14" s="511"/>
    </row>
    <row r="15" customFormat="1" ht="41" customHeight="1" spans="1:10">
      <c r="A15" s="476" t="s">
        <v>124</v>
      </c>
      <c r="B15" s="393"/>
      <c r="C15" s="393"/>
      <c r="D15" s="393"/>
      <c r="E15" s="393"/>
      <c r="F15" s="393"/>
      <c r="G15" s="393"/>
      <c r="H15" s="393"/>
      <c r="I15" s="393"/>
      <c r="J15" s="512"/>
    </row>
    <row r="16" customFormat="1" ht="22" customHeight="1" spans="1:10">
      <c r="A16" s="477" t="s">
        <v>40</v>
      </c>
      <c r="B16" s="478" t="s">
        <v>41</v>
      </c>
      <c r="C16" s="479" t="s">
        <v>42</v>
      </c>
      <c r="D16" s="480"/>
      <c r="E16" s="480"/>
      <c r="F16" s="480"/>
      <c r="G16" s="480"/>
      <c r="H16" s="480"/>
      <c r="I16" s="478" t="s">
        <v>43</v>
      </c>
      <c r="J16" s="395" t="s">
        <v>113</v>
      </c>
    </row>
    <row r="17" customFormat="1" ht="22" customHeight="1" spans="1:10">
      <c r="A17" s="400"/>
      <c r="B17" s="401"/>
      <c r="C17" s="402" t="s">
        <v>45</v>
      </c>
      <c r="D17" s="402" t="s">
        <v>46</v>
      </c>
      <c r="E17" s="402" t="s">
        <v>47</v>
      </c>
      <c r="F17" s="402" t="s">
        <v>48</v>
      </c>
      <c r="G17" s="402" t="s">
        <v>49</v>
      </c>
      <c r="H17" s="481" t="s">
        <v>50</v>
      </c>
      <c r="I17" s="401"/>
      <c r="J17" s="401"/>
    </row>
    <row r="18" customFormat="1" ht="35" customHeight="1" spans="1:10">
      <c r="A18" s="482" t="s">
        <v>125</v>
      </c>
      <c r="B18" s="483" t="s">
        <v>52</v>
      </c>
      <c r="C18" s="405">
        <f>C12+4</f>
        <v>20</v>
      </c>
      <c r="D18" s="405">
        <f>D12+1</f>
        <v>15</v>
      </c>
      <c r="E18" s="405">
        <f>E12+1</f>
        <v>13</v>
      </c>
      <c r="F18" s="405">
        <f>F12+1</f>
        <v>13</v>
      </c>
      <c r="G18" s="405">
        <f>G12+1</f>
        <v>13</v>
      </c>
      <c r="H18" s="484" t="s">
        <v>126</v>
      </c>
      <c r="I18" s="513" t="s">
        <v>117</v>
      </c>
      <c r="J18" s="514" t="s">
        <v>127</v>
      </c>
    </row>
    <row r="19" customFormat="1" ht="35" customHeight="1" spans="1:10">
      <c r="A19" s="485"/>
      <c r="B19" s="486" t="s">
        <v>55</v>
      </c>
      <c r="C19" s="405">
        <f>C13+4</f>
        <v>21</v>
      </c>
      <c r="D19" s="405">
        <f>D13+1</f>
        <v>16</v>
      </c>
      <c r="E19" s="405">
        <f>E13+1</f>
        <v>14</v>
      </c>
      <c r="F19" s="405">
        <f>F13+1</f>
        <v>14</v>
      </c>
      <c r="G19" s="405">
        <f>G13+1</f>
        <v>14</v>
      </c>
      <c r="H19" s="487"/>
      <c r="I19" s="515"/>
      <c r="J19" s="408"/>
    </row>
    <row r="20" customFormat="1" ht="35" customHeight="1" spans="1:10">
      <c r="A20" s="485"/>
      <c r="B20" s="486" t="s">
        <v>56</v>
      </c>
      <c r="C20" s="405">
        <f>C14+4</f>
        <v>23</v>
      </c>
      <c r="D20" s="405">
        <f>D14+1</f>
        <v>18</v>
      </c>
      <c r="E20" s="405">
        <f>E14+1</f>
        <v>16</v>
      </c>
      <c r="F20" s="405">
        <f>F14+1</f>
        <v>16</v>
      </c>
      <c r="G20" s="405">
        <f>G14+1</f>
        <v>16</v>
      </c>
      <c r="H20" s="487"/>
      <c r="I20" s="515"/>
      <c r="J20" s="408"/>
    </row>
    <row r="21" customFormat="1" ht="74" customHeight="1" spans="1:10">
      <c r="A21" s="488"/>
      <c r="B21" s="489" t="s">
        <v>62</v>
      </c>
      <c r="C21" s="416">
        <f t="shared" ref="C21:G21" si="9">C20+2</f>
        <v>25</v>
      </c>
      <c r="D21" s="416">
        <f t="shared" si="9"/>
        <v>20</v>
      </c>
      <c r="E21" s="416">
        <f t="shared" si="9"/>
        <v>18</v>
      </c>
      <c r="F21" s="416">
        <f t="shared" si="9"/>
        <v>18</v>
      </c>
      <c r="G21" s="416">
        <f t="shared" si="9"/>
        <v>18</v>
      </c>
      <c r="H21" s="490"/>
      <c r="I21" s="516"/>
      <c r="J21" s="517"/>
    </row>
    <row r="22" customFormat="1" ht="40" customHeight="1" spans="1:10">
      <c r="A22" s="491" t="s">
        <v>128</v>
      </c>
      <c r="B22" s="491"/>
      <c r="C22" s="491"/>
      <c r="D22" s="491"/>
      <c r="E22" s="491"/>
      <c r="F22" s="491"/>
      <c r="G22" s="491"/>
      <c r="H22" s="491"/>
      <c r="I22" s="491"/>
      <c r="J22" s="491"/>
    </row>
    <row r="23" customFormat="1" ht="29" customHeight="1" spans="1:10">
      <c r="A23" s="477" t="s">
        <v>40</v>
      </c>
      <c r="B23" s="478" t="s">
        <v>41</v>
      </c>
      <c r="C23" s="479" t="s">
        <v>42</v>
      </c>
      <c r="D23" s="480"/>
      <c r="E23" s="480"/>
      <c r="F23" s="480"/>
      <c r="G23" s="480"/>
      <c r="H23" s="480"/>
      <c r="I23" s="478" t="s">
        <v>43</v>
      </c>
      <c r="J23" s="395" t="s">
        <v>113</v>
      </c>
    </row>
    <row r="24" customFormat="1" ht="33" customHeight="1" spans="1:10">
      <c r="A24" s="400"/>
      <c r="B24" s="401"/>
      <c r="C24" s="402" t="s">
        <v>45</v>
      </c>
      <c r="D24" s="402" t="s">
        <v>46</v>
      </c>
      <c r="E24" s="402" t="s">
        <v>47</v>
      </c>
      <c r="F24" s="402" t="s">
        <v>48</v>
      </c>
      <c r="G24" s="402" t="s">
        <v>49</v>
      </c>
      <c r="H24" s="481" t="s">
        <v>50</v>
      </c>
      <c r="I24" s="401"/>
      <c r="J24" s="401"/>
    </row>
    <row r="25" customFormat="1" ht="53" customHeight="1" spans="1:10">
      <c r="A25" s="403" t="s">
        <v>129</v>
      </c>
      <c r="B25" s="404" t="s">
        <v>115</v>
      </c>
      <c r="C25" s="405">
        <f>C6-1</f>
        <v>13</v>
      </c>
      <c r="D25" s="405">
        <f t="shared" ref="C25:G25" si="10">D6-1</f>
        <v>11</v>
      </c>
      <c r="E25" s="405">
        <f t="shared" si="10"/>
        <v>9.5</v>
      </c>
      <c r="F25" s="405">
        <f t="shared" si="10"/>
        <v>9.5</v>
      </c>
      <c r="G25" s="405">
        <f t="shared" si="10"/>
        <v>9.5</v>
      </c>
      <c r="H25" s="473" t="s">
        <v>116</v>
      </c>
      <c r="I25" s="403" t="s">
        <v>117</v>
      </c>
      <c r="J25" s="426" t="s">
        <v>130</v>
      </c>
    </row>
    <row r="26" customFormat="1" ht="49" customHeight="1" spans="1:10">
      <c r="A26" s="409"/>
      <c r="B26" s="410" t="s">
        <v>119</v>
      </c>
      <c r="C26" s="405">
        <f t="shared" ref="C26:G26" si="11">C7-1</f>
        <v>13.5</v>
      </c>
      <c r="D26" s="405">
        <f t="shared" si="11"/>
        <v>11.5</v>
      </c>
      <c r="E26" s="405">
        <f t="shared" si="11"/>
        <v>10</v>
      </c>
      <c r="F26" s="405">
        <f t="shared" si="11"/>
        <v>10</v>
      </c>
      <c r="G26" s="405">
        <f t="shared" si="11"/>
        <v>10</v>
      </c>
      <c r="H26" s="474"/>
      <c r="I26" s="518"/>
      <c r="J26" s="429"/>
    </row>
    <row r="27" customFormat="1" ht="55" customHeight="1" spans="1:10">
      <c r="A27" s="414"/>
      <c r="B27" s="415" t="s">
        <v>120</v>
      </c>
      <c r="C27" s="492">
        <f t="shared" ref="C27:G27" si="12">C8-1</f>
        <v>14</v>
      </c>
      <c r="D27" s="492">
        <f t="shared" si="12"/>
        <v>12</v>
      </c>
      <c r="E27" s="492">
        <f t="shared" si="12"/>
        <v>10.5</v>
      </c>
      <c r="F27" s="492">
        <f t="shared" si="12"/>
        <v>10.5</v>
      </c>
      <c r="G27" s="492">
        <f t="shared" si="12"/>
        <v>10.5</v>
      </c>
      <c r="H27" s="475"/>
      <c r="I27" s="518"/>
      <c r="J27" s="429"/>
    </row>
    <row r="28" customFormat="1" ht="52" customHeight="1" spans="1:10">
      <c r="A28" s="403" t="s">
        <v>131</v>
      </c>
      <c r="B28" s="404" t="s">
        <v>52</v>
      </c>
      <c r="C28" s="405">
        <f>C12-2</f>
        <v>14</v>
      </c>
      <c r="D28" s="405">
        <f>D12-2</f>
        <v>12</v>
      </c>
      <c r="E28" s="405">
        <f>E12-2</f>
        <v>10</v>
      </c>
      <c r="F28" s="405">
        <f>F12-2</f>
        <v>10</v>
      </c>
      <c r="G28" s="405">
        <f>G12-2</f>
        <v>10</v>
      </c>
      <c r="H28" s="473" t="s">
        <v>122</v>
      </c>
      <c r="I28" s="518"/>
      <c r="J28" s="429"/>
    </row>
    <row r="29" customFormat="1" ht="55" customHeight="1" spans="1:10">
      <c r="A29" s="409"/>
      <c r="B29" s="410" t="s">
        <v>55</v>
      </c>
      <c r="C29" s="405">
        <f>C13-2</f>
        <v>15</v>
      </c>
      <c r="D29" s="405">
        <f>D13-2</f>
        <v>13</v>
      </c>
      <c r="E29" s="405">
        <f>E13-2</f>
        <v>11</v>
      </c>
      <c r="F29" s="405">
        <f>F13-2</f>
        <v>11</v>
      </c>
      <c r="G29" s="405">
        <f>G13-2</f>
        <v>11</v>
      </c>
      <c r="H29" s="474"/>
      <c r="I29" s="518"/>
      <c r="J29" s="429"/>
    </row>
    <row r="30" customFormat="1" ht="51" customHeight="1" spans="1:10">
      <c r="A30" s="414"/>
      <c r="B30" s="415" t="s">
        <v>56</v>
      </c>
      <c r="C30" s="405">
        <f>C14-2</f>
        <v>17</v>
      </c>
      <c r="D30" s="405">
        <f>D14-2</f>
        <v>15</v>
      </c>
      <c r="E30" s="405">
        <f>E14-2</f>
        <v>13</v>
      </c>
      <c r="F30" s="405">
        <f>F14-2</f>
        <v>13</v>
      </c>
      <c r="G30" s="405">
        <f>G14-2</f>
        <v>13</v>
      </c>
      <c r="H30" s="475"/>
      <c r="I30" s="518"/>
      <c r="J30" s="429"/>
    </row>
    <row r="31" s="468" customFormat="1" ht="21" customHeight="1" spans="1:9">
      <c r="A31" s="442" t="s">
        <v>68</v>
      </c>
      <c r="B31" s="443" t="s">
        <v>69</v>
      </c>
      <c r="C31" s="443"/>
      <c r="D31" s="443"/>
      <c r="E31" s="443"/>
      <c r="F31" s="443"/>
      <c r="G31" s="443"/>
      <c r="H31" s="443"/>
      <c r="I31" s="443"/>
    </row>
    <row r="32" s="468" customFormat="1" ht="21" customHeight="1" spans="1:9">
      <c r="A32" s="444">
        <v>1</v>
      </c>
      <c r="B32" s="447" t="s">
        <v>132</v>
      </c>
      <c r="C32" s="445"/>
      <c r="D32" s="445"/>
      <c r="E32" s="445"/>
      <c r="F32" s="445"/>
      <c r="G32" s="445"/>
      <c r="H32" s="445"/>
      <c r="I32" s="445"/>
    </row>
    <row r="33" s="468" customFormat="1" ht="35" customHeight="1" spans="1:9">
      <c r="A33" s="444">
        <v>2</v>
      </c>
      <c r="B33" s="446" t="s">
        <v>71</v>
      </c>
      <c r="C33" s="445"/>
      <c r="D33" s="445"/>
      <c r="E33" s="445"/>
      <c r="F33" s="445"/>
      <c r="G33" s="445"/>
      <c r="H33" s="445"/>
      <c r="I33" s="445"/>
    </row>
    <row r="34" s="468" customFormat="1" ht="41" customHeight="1" spans="1:9">
      <c r="A34" s="444">
        <v>3</v>
      </c>
      <c r="B34" s="447" t="s">
        <v>72</v>
      </c>
      <c r="C34" s="445"/>
      <c r="D34" s="445"/>
      <c r="E34" s="445"/>
      <c r="F34" s="445"/>
      <c r="G34" s="445"/>
      <c r="H34" s="445"/>
      <c r="I34" s="445"/>
    </row>
    <row r="35" s="468" customFormat="1" ht="21" customHeight="1" spans="1:9">
      <c r="A35" s="444">
        <v>4</v>
      </c>
      <c r="B35" s="445" t="s">
        <v>73</v>
      </c>
      <c r="C35" s="445"/>
      <c r="D35" s="445"/>
      <c r="E35" s="445"/>
      <c r="F35" s="445"/>
      <c r="G35" s="445"/>
      <c r="H35" s="445"/>
      <c r="I35" s="445"/>
    </row>
    <row r="36" s="468" customFormat="1" ht="21" customHeight="1" spans="1:9">
      <c r="A36" s="444">
        <v>5</v>
      </c>
      <c r="B36" s="443" t="s">
        <v>74</v>
      </c>
      <c r="C36" s="443"/>
      <c r="D36" s="443"/>
      <c r="E36" s="443"/>
      <c r="F36" s="443"/>
      <c r="G36" s="443"/>
      <c r="H36" s="443"/>
      <c r="I36" s="443"/>
    </row>
    <row r="37" s="468" customFormat="1" ht="21" customHeight="1" spans="1:9">
      <c r="A37" s="444">
        <v>6</v>
      </c>
      <c r="B37" s="493" t="s">
        <v>75</v>
      </c>
      <c r="C37" s="494"/>
      <c r="D37" s="494"/>
      <c r="E37" s="494"/>
      <c r="F37" s="494"/>
      <c r="G37" s="494"/>
      <c r="H37" s="494"/>
      <c r="I37" s="519"/>
    </row>
    <row r="38" s="468" customFormat="1" ht="21" customHeight="1" spans="1:9">
      <c r="A38" s="444">
        <v>7</v>
      </c>
      <c r="B38" s="493" t="s">
        <v>76</v>
      </c>
      <c r="C38" s="494"/>
      <c r="D38" s="494"/>
      <c r="E38" s="494"/>
      <c r="F38" s="494"/>
      <c r="G38" s="494"/>
      <c r="H38" s="494"/>
      <c r="I38" s="519"/>
    </row>
    <row r="39" s="468" customFormat="1" ht="21" customHeight="1" spans="1:9">
      <c r="A39" s="444">
        <v>8</v>
      </c>
      <c r="B39" s="495" t="s">
        <v>77</v>
      </c>
      <c r="C39" s="496"/>
      <c r="D39" s="496"/>
      <c r="E39" s="496"/>
      <c r="F39" s="496"/>
      <c r="G39" s="496"/>
      <c r="H39" s="496"/>
      <c r="I39" s="496"/>
    </row>
    <row r="40" s="468" customFormat="1" ht="21" customHeight="1" spans="1:9">
      <c r="A40" s="444">
        <v>9</v>
      </c>
      <c r="B40" s="443" t="s">
        <v>78</v>
      </c>
      <c r="C40" s="443"/>
      <c r="D40" s="443"/>
      <c r="E40" s="443"/>
      <c r="F40" s="443"/>
      <c r="G40" s="443"/>
      <c r="H40" s="443"/>
      <c r="I40" s="443"/>
    </row>
    <row r="41" s="468" customFormat="1" ht="21" customHeight="1" spans="1:9">
      <c r="A41" s="444">
        <v>10</v>
      </c>
      <c r="B41" s="497" t="s">
        <v>133</v>
      </c>
      <c r="C41" s="497"/>
      <c r="D41" s="497"/>
      <c r="E41" s="497"/>
      <c r="F41" s="497"/>
      <c r="G41" s="497"/>
      <c r="H41" s="497"/>
      <c r="I41" s="497"/>
    </row>
    <row r="42" s="468" customFormat="1" ht="21" customHeight="1" spans="1:9">
      <c r="A42" s="444">
        <v>11</v>
      </c>
      <c r="B42" s="498" t="s">
        <v>80</v>
      </c>
      <c r="C42" s="499"/>
      <c r="D42" s="499"/>
      <c r="E42" s="499"/>
      <c r="F42" s="499"/>
      <c r="G42" s="499"/>
      <c r="H42" s="499"/>
      <c r="I42" s="520"/>
    </row>
    <row r="43" s="468" customFormat="1" ht="21" customHeight="1" spans="1:9">
      <c r="A43" s="444">
        <v>12</v>
      </c>
      <c r="B43" s="498" t="s">
        <v>81</v>
      </c>
      <c r="C43" s="499"/>
      <c r="D43" s="499"/>
      <c r="E43" s="499"/>
      <c r="F43" s="499"/>
      <c r="G43" s="499"/>
      <c r="H43" s="499"/>
      <c r="I43" s="520"/>
    </row>
    <row r="44" s="468" customFormat="1" ht="21" customHeight="1" spans="1:9">
      <c r="A44" s="444">
        <v>13</v>
      </c>
      <c r="B44" s="451" t="s">
        <v>134</v>
      </c>
      <c r="C44" s="451"/>
      <c r="D44" s="451"/>
      <c r="E44" s="451"/>
      <c r="F44" s="451"/>
      <c r="G44" s="451"/>
      <c r="H44" s="451"/>
      <c r="I44" s="451"/>
    </row>
    <row r="45" s="468" customFormat="1" ht="34" customHeight="1" spans="1:9">
      <c r="A45" s="444">
        <v>14</v>
      </c>
      <c r="B45" s="500" t="s">
        <v>83</v>
      </c>
      <c r="C45" s="501"/>
      <c r="D45" s="501"/>
      <c r="E45" s="501"/>
      <c r="F45" s="501"/>
      <c r="G45" s="501"/>
      <c r="H45" s="501"/>
      <c r="I45" s="521"/>
    </row>
    <row r="46" s="468" customFormat="1" ht="22" customHeight="1" spans="1:9">
      <c r="A46" s="444">
        <v>15</v>
      </c>
      <c r="B46" s="502" t="s">
        <v>84</v>
      </c>
      <c r="C46" s="503"/>
      <c r="D46" s="503"/>
      <c r="E46" s="503"/>
      <c r="F46" s="503"/>
      <c r="G46" s="503"/>
      <c r="H46" s="503"/>
      <c r="I46" s="522"/>
    </row>
    <row r="47" s="468" customFormat="1" ht="21" customHeight="1" spans="1:9">
      <c r="A47" s="444">
        <v>16</v>
      </c>
      <c r="B47" s="453" t="s">
        <v>85</v>
      </c>
      <c r="C47" s="453"/>
      <c r="D47" s="453"/>
      <c r="E47" s="453"/>
      <c r="F47" s="453"/>
      <c r="G47" s="453"/>
      <c r="H47" s="453"/>
      <c r="I47" s="453"/>
    </row>
    <row r="48" s="469" customFormat="1" ht="118" customHeight="1" spans="1:9">
      <c r="A48" s="377" t="s">
        <v>86</v>
      </c>
      <c r="B48" s="377"/>
      <c r="C48" s="377"/>
      <c r="D48" s="377"/>
      <c r="E48" s="377"/>
      <c r="F48" s="377"/>
      <c r="G48" s="377"/>
      <c r="H48" s="377"/>
      <c r="I48" s="377"/>
    </row>
  </sheetData>
  <mergeCells count="56">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A48:I48"/>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E16" sqref="E16"/>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8" customWidth="1"/>
  </cols>
  <sheetData>
    <row r="1" customFormat="1" ht="69" customHeight="1" spans="1:17">
      <c r="A1" s="389" t="str">
        <f>_xlfn.DISPIMG("ID_678BBB40FA1A46A29A009CCCC352BCC2",1)</f>
        <v>=DISPIMG("ID_678BBB40FA1A46A29A009CCCC352BCC2",1)</v>
      </c>
      <c r="B1" s="389"/>
      <c r="C1" s="389"/>
      <c r="D1" s="389"/>
      <c r="E1" s="390"/>
      <c r="F1" s="390"/>
      <c r="G1" s="389" t="s">
        <v>135</v>
      </c>
      <c r="H1" s="389"/>
      <c r="I1" s="389"/>
      <c r="J1" s="389"/>
      <c r="K1" s="389"/>
      <c r="L1" s="389"/>
      <c r="M1" s="390"/>
      <c r="N1" s="390"/>
      <c r="O1" s="454"/>
      <c r="P1" s="454"/>
      <c r="Q1" s="465"/>
    </row>
    <row r="2" customFormat="1" ht="69" customHeight="1" spans="1:17">
      <c r="A2" s="391" t="s">
        <v>38</v>
      </c>
      <c r="B2" s="391"/>
      <c r="C2" s="391"/>
      <c r="D2" s="391"/>
      <c r="E2" s="391"/>
      <c r="F2" s="391"/>
      <c r="G2" s="391"/>
      <c r="H2" s="391"/>
      <c r="I2" s="391"/>
      <c r="J2" s="391"/>
      <c r="K2" s="391"/>
      <c r="L2" s="391"/>
      <c r="M2" s="391"/>
      <c r="N2" s="391"/>
      <c r="O2" s="391"/>
      <c r="P2" s="391"/>
      <c r="Q2" s="391"/>
    </row>
    <row r="3" customFormat="1" ht="74" customHeight="1" spans="1:17">
      <c r="A3" s="392" t="s">
        <v>136</v>
      </c>
      <c r="B3" s="393"/>
      <c r="C3" s="393"/>
      <c r="D3" s="393"/>
      <c r="E3" s="393"/>
      <c r="F3" s="393"/>
      <c r="G3" s="393"/>
      <c r="H3" s="393"/>
      <c r="I3" s="392" t="s">
        <v>137</v>
      </c>
      <c r="J3" s="393"/>
      <c r="K3" s="393"/>
      <c r="L3" s="393"/>
      <c r="M3" s="393"/>
      <c r="N3" s="393"/>
      <c r="O3" s="393"/>
      <c r="P3" s="393"/>
      <c r="Q3" s="466"/>
    </row>
    <row r="4" customFormat="1" ht="22" customHeight="1" spans="1:17">
      <c r="A4" s="394" t="s">
        <v>40</v>
      </c>
      <c r="B4" s="395" t="s">
        <v>41</v>
      </c>
      <c r="C4" s="396" t="s">
        <v>42</v>
      </c>
      <c r="D4" s="397"/>
      <c r="E4" s="397"/>
      <c r="F4" s="398"/>
      <c r="G4" s="395" t="s">
        <v>43</v>
      </c>
      <c r="H4" s="399" t="s">
        <v>113</v>
      </c>
      <c r="I4" s="394" t="s">
        <v>40</v>
      </c>
      <c r="J4" s="395" t="s">
        <v>41</v>
      </c>
      <c r="K4" s="455" t="s">
        <v>42</v>
      </c>
      <c r="L4" s="456"/>
      <c r="M4" s="456"/>
      <c r="N4" s="456"/>
      <c r="O4" s="457"/>
      <c r="P4" s="395" t="s">
        <v>43</v>
      </c>
      <c r="Q4" s="467" t="s">
        <v>113</v>
      </c>
    </row>
    <row r="5" customFormat="1" ht="22" customHeight="1" spans="1:17">
      <c r="A5" s="400"/>
      <c r="B5" s="401"/>
      <c r="C5" s="402" t="s">
        <v>138</v>
      </c>
      <c r="D5" s="402" t="s">
        <v>139</v>
      </c>
      <c r="E5" s="402" t="s">
        <v>140</v>
      </c>
      <c r="F5" s="402" t="s">
        <v>50</v>
      </c>
      <c r="G5" s="395"/>
      <c r="H5" s="399"/>
      <c r="I5" s="400"/>
      <c r="J5" s="401"/>
      <c r="K5" s="402" t="s">
        <v>138</v>
      </c>
      <c r="L5" s="402" t="s">
        <v>139</v>
      </c>
      <c r="M5" s="402" t="s">
        <v>140</v>
      </c>
      <c r="N5" s="402" t="s">
        <v>141</v>
      </c>
      <c r="O5" s="402" t="s">
        <v>50</v>
      </c>
      <c r="P5" s="395"/>
      <c r="Q5" s="467"/>
    </row>
    <row r="6" customFormat="1" ht="40" customHeight="1" spans="1:17">
      <c r="A6" s="403" t="s">
        <v>142</v>
      </c>
      <c r="B6" s="404" t="s">
        <v>115</v>
      </c>
      <c r="C6" s="405">
        <f t="shared" ref="C6:C11" si="0">D6+2</f>
        <v>10.6</v>
      </c>
      <c r="D6" s="405">
        <f>E6+1</f>
        <v>8.6</v>
      </c>
      <c r="E6" s="405">
        <f>E9-1</f>
        <v>7.6</v>
      </c>
      <c r="F6" s="406" t="s">
        <v>116</v>
      </c>
      <c r="G6" s="407" t="s">
        <v>30</v>
      </c>
      <c r="H6" s="408" t="s">
        <v>143</v>
      </c>
      <c r="I6" s="403" t="s">
        <v>144</v>
      </c>
      <c r="J6" s="404" t="s">
        <v>115</v>
      </c>
      <c r="K6" s="405">
        <f>C6-1</f>
        <v>9.6</v>
      </c>
      <c r="L6" s="405">
        <f>D6-1</f>
        <v>7.6</v>
      </c>
      <c r="M6" s="405">
        <f t="shared" ref="M6:M11" si="1">E6-1</f>
        <v>6.6</v>
      </c>
      <c r="N6" s="458">
        <v>1280</v>
      </c>
      <c r="O6" s="418" t="s">
        <v>145</v>
      </c>
      <c r="P6" s="407" t="s">
        <v>30</v>
      </c>
      <c r="Q6" s="408" t="s">
        <v>146</v>
      </c>
    </row>
    <row r="7" customFormat="1" ht="40" customHeight="1" spans="1:17">
      <c r="A7" s="409"/>
      <c r="B7" s="410" t="s">
        <v>119</v>
      </c>
      <c r="C7" s="411">
        <f t="shared" si="0"/>
        <v>11.1</v>
      </c>
      <c r="D7" s="411">
        <f t="shared" ref="D6:D11" si="2">E7+1</f>
        <v>9.1</v>
      </c>
      <c r="E7" s="411">
        <f>E6+0.5</f>
        <v>8.1</v>
      </c>
      <c r="F7" s="412"/>
      <c r="G7" s="413"/>
      <c r="H7" s="408"/>
      <c r="I7" s="409"/>
      <c r="J7" s="410" t="s">
        <v>119</v>
      </c>
      <c r="K7" s="411">
        <f>C7-1</f>
        <v>10.1</v>
      </c>
      <c r="L7" s="411">
        <f>D7-1</f>
        <v>8.1</v>
      </c>
      <c r="M7" s="411">
        <f t="shared" si="1"/>
        <v>7.1</v>
      </c>
      <c r="N7" s="459">
        <v>1330</v>
      </c>
      <c r="O7" s="412"/>
      <c r="P7" s="413"/>
      <c r="Q7" s="408"/>
    </row>
    <row r="8" customFormat="1" ht="40" customHeight="1" spans="1:17">
      <c r="A8" s="414"/>
      <c r="B8" s="415" t="s">
        <v>120</v>
      </c>
      <c r="C8" s="416">
        <f t="shared" si="0"/>
        <v>11.6</v>
      </c>
      <c r="D8" s="416">
        <f t="shared" si="2"/>
        <v>9.6</v>
      </c>
      <c r="E8" s="416">
        <f>E7+0.5</f>
        <v>8.6</v>
      </c>
      <c r="F8" s="417"/>
      <c r="G8" s="413"/>
      <c r="H8" s="408"/>
      <c r="I8" s="414"/>
      <c r="J8" s="415" t="s">
        <v>120</v>
      </c>
      <c r="K8" s="416">
        <f>C8-1</f>
        <v>10.6</v>
      </c>
      <c r="L8" s="416">
        <f>D8-1</f>
        <v>8.6</v>
      </c>
      <c r="M8" s="416">
        <f t="shared" si="1"/>
        <v>7.6</v>
      </c>
      <c r="N8" s="460">
        <v>1430</v>
      </c>
      <c r="O8" s="417"/>
      <c r="P8" s="413"/>
      <c r="Q8" s="408"/>
    </row>
    <row r="9" customFormat="1" ht="40" customHeight="1" spans="1:17">
      <c r="A9" s="403" t="s">
        <v>147</v>
      </c>
      <c r="B9" s="404" t="s">
        <v>52</v>
      </c>
      <c r="C9" s="405">
        <f t="shared" si="0"/>
        <v>11.6</v>
      </c>
      <c r="D9" s="405">
        <f t="shared" si="2"/>
        <v>9.6</v>
      </c>
      <c r="E9" s="405">
        <v>8.6</v>
      </c>
      <c r="F9" s="418" t="s">
        <v>53</v>
      </c>
      <c r="G9" s="407"/>
      <c r="H9" s="408"/>
      <c r="I9" s="403" t="s">
        <v>148</v>
      </c>
      <c r="J9" s="404" t="s">
        <v>52</v>
      </c>
      <c r="K9" s="405">
        <f t="shared" ref="K6:K11" si="3">L9+2</f>
        <v>10.6</v>
      </c>
      <c r="L9" s="405">
        <f t="shared" ref="L6:L11" si="4">M9+1</f>
        <v>8.6</v>
      </c>
      <c r="M9" s="405">
        <f t="shared" si="1"/>
        <v>7.6</v>
      </c>
      <c r="N9" s="458"/>
      <c r="O9" s="418" t="s">
        <v>53</v>
      </c>
      <c r="P9" s="407"/>
      <c r="Q9" s="408"/>
    </row>
    <row r="10" customFormat="1" ht="40" customHeight="1" spans="1:17">
      <c r="A10" s="409"/>
      <c r="B10" s="410" t="s">
        <v>55</v>
      </c>
      <c r="C10" s="411">
        <f t="shared" si="0"/>
        <v>12.6</v>
      </c>
      <c r="D10" s="411">
        <f t="shared" si="2"/>
        <v>10.6</v>
      </c>
      <c r="E10" s="411">
        <f>E9+1</f>
        <v>9.6</v>
      </c>
      <c r="F10" s="412"/>
      <c r="G10" s="407"/>
      <c r="H10" s="408"/>
      <c r="I10" s="409"/>
      <c r="J10" s="410" t="s">
        <v>55</v>
      </c>
      <c r="K10" s="411">
        <f t="shared" si="3"/>
        <v>11.6</v>
      </c>
      <c r="L10" s="411">
        <f t="shared" si="4"/>
        <v>9.6</v>
      </c>
      <c r="M10" s="411">
        <f t="shared" si="1"/>
        <v>8.6</v>
      </c>
      <c r="N10" s="459"/>
      <c r="O10" s="412"/>
      <c r="P10" s="407"/>
      <c r="Q10" s="408"/>
    </row>
    <row r="11" customFormat="1" ht="40" customHeight="1" spans="1:17">
      <c r="A11" s="414"/>
      <c r="B11" s="415" t="s">
        <v>56</v>
      </c>
      <c r="C11" s="416">
        <f t="shared" si="0"/>
        <v>14.6</v>
      </c>
      <c r="D11" s="416">
        <f t="shared" si="2"/>
        <v>12.6</v>
      </c>
      <c r="E11" s="416">
        <f>E10+2</f>
        <v>11.6</v>
      </c>
      <c r="F11" s="417"/>
      <c r="G11" s="419"/>
      <c r="H11" s="420"/>
      <c r="I11" s="414"/>
      <c r="J11" s="415" t="s">
        <v>56</v>
      </c>
      <c r="K11" s="416">
        <f t="shared" si="3"/>
        <v>13.6</v>
      </c>
      <c r="L11" s="416">
        <f t="shared" si="4"/>
        <v>11.6</v>
      </c>
      <c r="M11" s="416">
        <f t="shared" si="1"/>
        <v>10.6</v>
      </c>
      <c r="N11" s="460"/>
      <c r="O11" s="417"/>
      <c r="P11" s="419"/>
      <c r="Q11" s="420"/>
    </row>
    <row r="12" customFormat="1" ht="41" customHeight="1" spans="1:17">
      <c r="A12" s="392" t="s">
        <v>149</v>
      </c>
      <c r="B12" s="393"/>
      <c r="C12" s="393"/>
      <c r="D12" s="393"/>
      <c r="E12" s="393"/>
      <c r="F12" s="393"/>
      <c r="G12" s="421"/>
      <c r="H12" s="422"/>
      <c r="Q12" s="388"/>
    </row>
    <row r="13" customFormat="1" ht="22" customHeight="1" spans="1:17">
      <c r="A13" s="394" t="s">
        <v>40</v>
      </c>
      <c r="B13" s="395" t="s">
        <v>41</v>
      </c>
      <c r="C13" s="396" t="s">
        <v>42</v>
      </c>
      <c r="D13" s="397"/>
      <c r="E13" s="397"/>
      <c r="F13" s="398"/>
      <c r="G13" s="395" t="s">
        <v>43</v>
      </c>
      <c r="H13" s="399" t="s">
        <v>113</v>
      </c>
      <c r="Q13" s="388"/>
    </row>
    <row r="14" customFormat="1" ht="22" customHeight="1" spans="1:17">
      <c r="A14" s="400"/>
      <c r="B14" s="401"/>
      <c r="C14" s="402" t="s">
        <v>138</v>
      </c>
      <c r="D14" s="402" t="s">
        <v>139</v>
      </c>
      <c r="E14" s="402" t="s">
        <v>140</v>
      </c>
      <c r="F14" s="402" t="s">
        <v>50</v>
      </c>
      <c r="G14" s="401"/>
      <c r="H14" s="423"/>
      <c r="Q14" s="388"/>
    </row>
    <row r="15" customFormat="1" ht="40" customHeight="1" spans="1:17">
      <c r="A15" s="403" t="s">
        <v>150</v>
      </c>
      <c r="B15" s="404" t="s">
        <v>52</v>
      </c>
      <c r="C15" s="405">
        <f t="shared" ref="C15:C18" si="5">D15+2</f>
        <v>12.6</v>
      </c>
      <c r="D15" s="405">
        <f t="shared" ref="D15:D18" si="6">E15+1</f>
        <v>10.6</v>
      </c>
      <c r="E15" s="405">
        <v>9.6</v>
      </c>
      <c r="F15" s="424" t="s">
        <v>53</v>
      </c>
      <c r="G15" s="425" t="s">
        <v>30</v>
      </c>
      <c r="H15" s="426" t="s">
        <v>151</v>
      </c>
      <c r="Q15" s="388"/>
    </row>
    <row r="16" customFormat="1" ht="40" customHeight="1" spans="1:17">
      <c r="A16" s="409"/>
      <c r="B16" s="410" t="s">
        <v>55</v>
      </c>
      <c r="C16" s="411">
        <f t="shared" si="5"/>
        <v>13.6</v>
      </c>
      <c r="D16" s="411">
        <f t="shared" si="6"/>
        <v>11.6</v>
      </c>
      <c r="E16" s="411">
        <f>E15+1</f>
        <v>10.6</v>
      </c>
      <c r="F16" s="427"/>
      <c r="G16" s="428"/>
      <c r="H16" s="429"/>
      <c r="Q16" s="388"/>
    </row>
    <row r="17" customFormat="1" ht="40" customHeight="1" spans="1:17">
      <c r="A17" s="409"/>
      <c r="B17" s="410" t="s">
        <v>56</v>
      </c>
      <c r="C17" s="416">
        <f t="shared" si="5"/>
        <v>15.6</v>
      </c>
      <c r="D17" s="416">
        <f t="shared" si="6"/>
        <v>13.6</v>
      </c>
      <c r="E17" s="416">
        <f>E16+2</f>
        <v>12.6</v>
      </c>
      <c r="F17" s="427"/>
      <c r="G17" s="428"/>
      <c r="H17" s="429"/>
      <c r="Q17" s="388"/>
    </row>
    <row r="18" customFormat="1" ht="150" customHeight="1" spans="1:17">
      <c r="A18" s="414"/>
      <c r="B18" s="430" t="s">
        <v>62</v>
      </c>
      <c r="C18" s="416">
        <f t="shared" si="5"/>
        <v>17.6</v>
      </c>
      <c r="D18" s="416">
        <f t="shared" si="6"/>
        <v>15.6</v>
      </c>
      <c r="E18" s="416">
        <f>E17+2</f>
        <v>14.6</v>
      </c>
      <c r="F18" s="431"/>
      <c r="G18" s="430"/>
      <c r="H18" s="432"/>
      <c r="Q18" s="388"/>
    </row>
    <row r="19" ht="42" customHeight="1" spans="1:16">
      <c r="A19" s="433" t="s">
        <v>152</v>
      </c>
      <c r="B19" s="434"/>
      <c r="C19" s="434"/>
      <c r="D19" s="434"/>
      <c r="E19" s="434"/>
      <c r="F19" s="434"/>
      <c r="G19" s="434"/>
      <c r="H19" s="434"/>
      <c r="I19" s="434"/>
      <c r="J19" s="434"/>
      <c r="K19" s="434"/>
      <c r="L19" s="434"/>
      <c r="M19" s="434"/>
      <c r="N19" s="434"/>
      <c r="O19" s="434"/>
      <c r="P19" s="434"/>
    </row>
    <row r="20" ht="14.25" spans="1:16">
      <c r="A20" s="435" t="s">
        <v>153</v>
      </c>
      <c r="B20" s="436"/>
      <c r="C20" s="437"/>
      <c r="D20" s="437"/>
      <c r="E20" s="438" t="s">
        <v>66</v>
      </c>
      <c r="F20" s="439"/>
      <c r="G20" s="439"/>
      <c r="H20" s="439"/>
      <c r="I20" s="439"/>
      <c r="J20" s="461"/>
      <c r="K20" s="461"/>
      <c r="L20" s="461"/>
      <c r="M20" s="462" t="s">
        <v>67</v>
      </c>
      <c r="N20" s="463"/>
      <c r="O20" s="463"/>
      <c r="P20" s="463"/>
    </row>
    <row r="21" ht="14.25" spans="1:16">
      <c r="A21" s="440"/>
      <c r="B21" s="441"/>
      <c r="C21" s="437"/>
      <c r="D21" s="437"/>
      <c r="E21" s="438"/>
      <c r="F21" s="439"/>
      <c r="G21" s="439"/>
      <c r="H21" s="439"/>
      <c r="I21" s="439"/>
      <c r="J21" s="461"/>
      <c r="K21" s="461"/>
      <c r="L21" s="461"/>
      <c r="M21" s="464"/>
      <c r="N21" s="463"/>
      <c r="O21" s="463"/>
      <c r="P21" s="463"/>
    </row>
    <row r="22" ht="34" customHeight="1" spans="1:16">
      <c r="A22" s="442" t="s">
        <v>68</v>
      </c>
      <c r="B22" s="443" t="s">
        <v>69</v>
      </c>
      <c r="C22" s="443"/>
      <c r="D22" s="443"/>
      <c r="E22" s="443"/>
      <c r="F22" s="443"/>
      <c r="G22" s="443"/>
      <c r="H22" s="443"/>
      <c r="I22" s="443"/>
      <c r="J22" s="443"/>
      <c r="K22" s="443"/>
      <c r="L22" s="443"/>
      <c r="M22" s="443"/>
      <c r="N22" s="443"/>
      <c r="O22" s="443"/>
      <c r="P22" s="443"/>
    </row>
    <row r="23" ht="34" customHeight="1" spans="1:16">
      <c r="A23" s="444">
        <v>1</v>
      </c>
      <c r="B23" s="445" t="s">
        <v>132</v>
      </c>
      <c r="C23" s="445"/>
      <c r="D23" s="445"/>
      <c r="E23" s="445"/>
      <c r="F23" s="445"/>
      <c r="G23" s="445"/>
      <c r="H23" s="445"/>
      <c r="I23" s="445"/>
      <c r="J23" s="445"/>
      <c r="K23" s="445"/>
      <c r="L23" s="445"/>
      <c r="M23" s="445"/>
      <c r="N23" s="445"/>
      <c r="O23" s="445"/>
      <c r="P23" s="445"/>
    </row>
    <row r="24" ht="40" customHeight="1" spans="1:16">
      <c r="A24" s="444">
        <v>2</v>
      </c>
      <c r="B24" s="446" t="s">
        <v>71</v>
      </c>
      <c r="C24" s="446"/>
      <c r="D24" s="446"/>
      <c r="E24" s="446"/>
      <c r="F24" s="446"/>
      <c r="G24" s="446"/>
      <c r="H24" s="446"/>
      <c r="I24" s="446"/>
      <c r="J24" s="446"/>
      <c r="K24" s="446"/>
      <c r="L24" s="446"/>
      <c r="M24" s="446"/>
      <c r="N24" s="446"/>
      <c r="O24" s="446"/>
      <c r="P24" s="446"/>
    </row>
    <row r="25" ht="49" customHeight="1" spans="1:16">
      <c r="A25" s="444">
        <v>3</v>
      </c>
      <c r="B25" s="447" t="s">
        <v>72</v>
      </c>
      <c r="C25" s="447"/>
      <c r="D25" s="447"/>
      <c r="E25" s="447"/>
      <c r="F25" s="447"/>
      <c r="G25" s="447"/>
      <c r="H25" s="447"/>
      <c r="I25" s="447"/>
      <c r="J25" s="447"/>
      <c r="K25" s="447"/>
      <c r="L25" s="447"/>
      <c r="M25" s="447"/>
      <c r="N25" s="447"/>
      <c r="O25" s="447"/>
      <c r="P25" s="447"/>
    </row>
    <row r="26" ht="35" customHeight="1" spans="1:16">
      <c r="A26" s="444">
        <v>4</v>
      </c>
      <c r="B26" s="445" t="s">
        <v>73</v>
      </c>
      <c r="C26" s="445"/>
      <c r="D26" s="445"/>
      <c r="E26" s="445"/>
      <c r="F26" s="445"/>
      <c r="G26" s="445"/>
      <c r="H26" s="445"/>
      <c r="I26" s="445"/>
      <c r="J26" s="445"/>
      <c r="K26" s="445"/>
      <c r="L26" s="445"/>
      <c r="M26" s="445"/>
      <c r="N26" s="445"/>
      <c r="O26" s="445"/>
      <c r="P26" s="445"/>
    </row>
    <row r="27" ht="105" customHeight="1" spans="1:16">
      <c r="A27" s="444">
        <v>5</v>
      </c>
      <c r="B27" s="443" t="s">
        <v>154</v>
      </c>
      <c r="C27" s="443"/>
      <c r="D27" s="443"/>
      <c r="E27" s="443"/>
      <c r="F27" s="443"/>
      <c r="G27" s="443"/>
      <c r="H27" s="443"/>
      <c r="I27" s="443"/>
      <c r="J27" s="443"/>
      <c r="K27" s="443"/>
      <c r="L27" s="443"/>
      <c r="M27" s="443"/>
      <c r="N27" s="443"/>
      <c r="O27" s="443"/>
      <c r="P27" s="443"/>
    </row>
    <row r="28" ht="24" customHeight="1" spans="1:16">
      <c r="A28" s="444">
        <v>6</v>
      </c>
      <c r="B28" s="448" t="s">
        <v>75</v>
      </c>
      <c r="C28" s="448"/>
      <c r="D28" s="448"/>
      <c r="E28" s="448"/>
      <c r="F28" s="448"/>
      <c r="G28" s="448"/>
      <c r="H28" s="448"/>
      <c r="I28" s="448"/>
      <c r="J28" s="448"/>
      <c r="K28" s="448"/>
      <c r="L28" s="448"/>
      <c r="M28" s="448"/>
      <c r="N28" s="448"/>
      <c r="O28" s="448"/>
      <c r="P28" s="448"/>
    </row>
    <row r="29" ht="22" customHeight="1" spans="1:16">
      <c r="A29" s="444">
        <v>7</v>
      </c>
      <c r="B29" s="448" t="s">
        <v>76</v>
      </c>
      <c r="C29" s="448"/>
      <c r="D29" s="448"/>
      <c r="E29" s="448"/>
      <c r="F29" s="448"/>
      <c r="G29" s="448"/>
      <c r="H29" s="448"/>
      <c r="I29" s="448"/>
      <c r="J29" s="448"/>
      <c r="K29" s="448"/>
      <c r="L29" s="448"/>
      <c r="M29" s="448"/>
      <c r="N29" s="448"/>
      <c r="O29" s="448"/>
      <c r="P29" s="448"/>
    </row>
    <row r="30" ht="22" customHeight="1" spans="1:16">
      <c r="A30" s="444">
        <v>8</v>
      </c>
      <c r="B30" s="449" t="s">
        <v>77</v>
      </c>
      <c r="C30" s="449"/>
      <c r="D30" s="449"/>
      <c r="E30" s="449"/>
      <c r="F30" s="449"/>
      <c r="G30" s="449"/>
      <c r="H30" s="449"/>
      <c r="I30" s="449"/>
      <c r="J30" s="449"/>
      <c r="K30" s="449"/>
      <c r="L30" s="449"/>
      <c r="M30" s="449"/>
      <c r="N30" s="449"/>
      <c r="O30" s="449"/>
      <c r="P30" s="449"/>
    </row>
    <row r="31" ht="22" customHeight="1" spans="1:16">
      <c r="A31" s="444">
        <v>9</v>
      </c>
      <c r="B31" s="443" t="s">
        <v>155</v>
      </c>
      <c r="C31" s="443"/>
      <c r="D31" s="443"/>
      <c r="E31" s="443"/>
      <c r="F31" s="443"/>
      <c r="G31" s="443"/>
      <c r="H31" s="443"/>
      <c r="I31" s="443"/>
      <c r="J31" s="443"/>
      <c r="K31" s="443"/>
      <c r="L31" s="443"/>
      <c r="M31" s="443"/>
      <c r="N31" s="443"/>
      <c r="O31" s="443"/>
      <c r="P31" s="443"/>
    </row>
    <row r="32" ht="22" customHeight="1" spans="1:16">
      <c r="A32" s="444">
        <v>10</v>
      </c>
      <c r="B32" s="450" t="s">
        <v>80</v>
      </c>
      <c r="C32" s="450"/>
      <c r="D32" s="450"/>
      <c r="E32" s="450"/>
      <c r="F32" s="450"/>
      <c r="G32" s="450"/>
      <c r="H32" s="450"/>
      <c r="I32" s="450"/>
      <c r="J32" s="450"/>
      <c r="K32" s="450"/>
      <c r="L32" s="450"/>
      <c r="M32" s="450"/>
      <c r="N32" s="450"/>
      <c r="O32" s="450"/>
      <c r="P32" s="450"/>
    </row>
    <row r="33" ht="22" customHeight="1" spans="1:16">
      <c r="A33" s="444">
        <v>11</v>
      </c>
      <c r="B33" s="450" t="s">
        <v>81</v>
      </c>
      <c r="C33" s="450"/>
      <c r="D33" s="450"/>
      <c r="E33" s="450"/>
      <c r="F33" s="450"/>
      <c r="G33" s="450"/>
      <c r="H33" s="450"/>
      <c r="I33" s="450"/>
      <c r="J33" s="450"/>
      <c r="K33" s="450"/>
      <c r="L33" s="450"/>
      <c r="M33" s="450"/>
      <c r="N33" s="450"/>
      <c r="O33" s="450"/>
      <c r="P33" s="450"/>
    </row>
    <row r="34" ht="22" customHeight="1" spans="1:16">
      <c r="A34" s="444">
        <v>12</v>
      </c>
      <c r="B34" s="451" t="s">
        <v>134</v>
      </c>
      <c r="C34" s="451"/>
      <c r="D34" s="451"/>
      <c r="E34" s="451"/>
      <c r="F34" s="451"/>
      <c r="G34" s="451"/>
      <c r="H34" s="451"/>
      <c r="I34" s="451"/>
      <c r="J34" s="451"/>
      <c r="K34" s="451"/>
      <c r="L34" s="451"/>
      <c r="M34" s="451"/>
      <c r="N34" s="451"/>
      <c r="O34" s="451"/>
      <c r="P34" s="451"/>
    </row>
    <row r="35" ht="54" customHeight="1" spans="1:16">
      <c r="A35" s="444">
        <v>13</v>
      </c>
      <c r="B35" s="446" t="s">
        <v>83</v>
      </c>
      <c r="C35" s="446"/>
      <c r="D35" s="446"/>
      <c r="E35" s="446"/>
      <c r="F35" s="446"/>
      <c r="G35" s="446"/>
      <c r="H35" s="446"/>
      <c r="I35" s="446"/>
      <c r="J35" s="446"/>
      <c r="K35" s="446"/>
      <c r="L35" s="446"/>
      <c r="M35" s="446"/>
      <c r="N35" s="446"/>
      <c r="O35" s="446"/>
      <c r="P35" s="446"/>
    </row>
    <row r="36" ht="22" customHeight="1" spans="1:16">
      <c r="A36" s="444">
        <v>14</v>
      </c>
      <c r="B36" s="452" t="s">
        <v>84</v>
      </c>
      <c r="C36" s="452"/>
      <c r="D36" s="452"/>
      <c r="E36" s="452"/>
      <c r="F36" s="452"/>
      <c r="G36" s="452"/>
      <c r="H36" s="452"/>
      <c r="I36" s="452"/>
      <c r="J36" s="452"/>
      <c r="K36" s="452"/>
      <c r="L36" s="452"/>
      <c r="M36" s="452"/>
      <c r="N36" s="452"/>
      <c r="O36" s="452"/>
      <c r="P36" s="452"/>
    </row>
    <row r="37" ht="22" customHeight="1" spans="1:16">
      <c r="A37" s="444">
        <v>15</v>
      </c>
      <c r="B37" s="453" t="s">
        <v>85</v>
      </c>
      <c r="C37" s="453"/>
      <c r="D37" s="453"/>
      <c r="E37" s="453"/>
      <c r="F37" s="453"/>
      <c r="G37" s="453"/>
      <c r="H37" s="453"/>
      <c r="I37" s="453"/>
      <c r="J37" s="453"/>
      <c r="K37" s="453"/>
      <c r="L37" s="453"/>
      <c r="M37" s="453"/>
      <c r="N37" s="453"/>
      <c r="O37" s="453"/>
      <c r="P37" s="453"/>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I5" sqref="I5:I7"/>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156</v>
      </c>
      <c r="B1" s="347"/>
      <c r="C1" s="347"/>
      <c r="D1" s="347"/>
      <c r="E1" s="347"/>
      <c r="F1" s="347"/>
      <c r="G1" s="347"/>
      <c r="H1" s="347"/>
      <c r="I1" s="347"/>
      <c r="J1" s="342" t="s">
        <v>157</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158</v>
      </c>
      <c r="B4" s="350"/>
      <c r="C4" s="349" t="s">
        <v>159</v>
      </c>
      <c r="D4" s="350" t="s">
        <v>160</v>
      </c>
      <c r="E4" s="350" t="s">
        <v>161</v>
      </c>
      <c r="F4" s="350" t="s">
        <v>162</v>
      </c>
      <c r="G4" s="350" t="s">
        <v>163</v>
      </c>
      <c r="H4" s="349" t="s">
        <v>4</v>
      </c>
      <c r="I4" s="309" t="s">
        <v>164</v>
      </c>
    </row>
    <row r="5" s="21" customFormat="1" ht="88" customHeight="1" spans="1:9">
      <c r="A5" s="351" t="s">
        <v>165</v>
      </c>
      <c r="B5" s="352"/>
      <c r="C5" s="353" t="s">
        <v>166</v>
      </c>
      <c r="D5" s="354">
        <f>E5+4</f>
        <v>16</v>
      </c>
      <c r="E5" s="354">
        <v>12</v>
      </c>
      <c r="F5" s="354">
        <f>E5</f>
        <v>12</v>
      </c>
      <c r="G5" s="354">
        <f>F5</f>
        <v>12</v>
      </c>
      <c r="H5" s="355" t="s">
        <v>167</v>
      </c>
      <c r="I5" s="378" t="s">
        <v>168</v>
      </c>
    </row>
    <row r="6" s="21" customFormat="1" ht="144" customHeight="1" spans="1:9">
      <c r="A6" s="356" t="s">
        <v>169</v>
      </c>
      <c r="B6" s="356"/>
      <c r="C6" s="353" t="s">
        <v>166</v>
      </c>
      <c r="D6" s="354">
        <f>E6+4</f>
        <v>16</v>
      </c>
      <c r="E6" s="354">
        <v>12</v>
      </c>
      <c r="F6" s="354">
        <f>E6</f>
        <v>12</v>
      </c>
      <c r="G6" s="354">
        <f>F6</f>
        <v>12</v>
      </c>
      <c r="H6" s="357"/>
      <c r="I6" s="379"/>
    </row>
    <row r="7" s="21" customFormat="1" ht="96" customHeight="1" spans="1:9">
      <c r="A7" s="356" t="s">
        <v>170</v>
      </c>
      <c r="B7" s="356"/>
      <c r="C7" s="353" t="s">
        <v>166</v>
      </c>
      <c r="D7" s="354">
        <f>E7+4</f>
        <v>18.5</v>
      </c>
      <c r="E7" s="354">
        <v>14.5</v>
      </c>
      <c r="F7" s="354">
        <f>E7</f>
        <v>14.5</v>
      </c>
      <c r="G7" s="354">
        <f>F7</f>
        <v>14.5</v>
      </c>
      <c r="H7" s="358" t="s">
        <v>171</v>
      </c>
      <c r="I7" s="380"/>
    </row>
    <row r="8" s="21" customFormat="1" spans="1:9">
      <c r="A8" s="359" t="s">
        <v>172</v>
      </c>
      <c r="B8" s="360" t="s">
        <v>66</v>
      </c>
      <c r="C8" s="361"/>
      <c r="D8" s="361"/>
      <c r="E8" s="361"/>
      <c r="F8" s="361"/>
      <c r="G8" s="361"/>
      <c r="H8" s="361"/>
      <c r="I8" s="381"/>
    </row>
    <row r="9" s="21" customFormat="1" spans="1:9">
      <c r="A9" s="359"/>
      <c r="B9" s="362"/>
      <c r="C9" s="363"/>
      <c r="D9" s="363"/>
      <c r="E9" s="363"/>
      <c r="F9" s="363"/>
      <c r="G9" s="363"/>
      <c r="H9" s="363"/>
      <c r="I9" s="382"/>
    </row>
    <row r="10" s="21" customFormat="1" spans="1:9">
      <c r="A10" s="364"/>
      <c r="B10" s="365" t="s">
        <v>173</v>
      </c>
      <c r="C10" s="366"/>
      <c r="D10" s="366"/>
      <c r="E10" s="366"/>
      <c r="F10" s="366"/>
      <c r="G10" s="366"/>
      <c r="H10" s="366"/>
      <c r="I10" s="383"/>
    </row>
    <row r="11" s="21" customFormat="1" spans="1:9">
      <c r="A11" s="367">
        <v>1</v>
      </c>
      <c r="B11" s="365" t="s">
        <v>174</v>
      </c>
      <c r="C11" s="366"/>
      <c r="D11" s="366"/>
      <c r="E11" s="366"/>
      <c r="F11" s="366"/>
      <c r="G11" s="366"/>
      <c r="H11" s="366"/>
      <c r="I11" s="383"/>
    </row>
    <row r="12" s="21" customFormat="1" spans="1:9">
      <c r="A12" s="367">
        <v>2</v>
      </c>
      <c r="B12" s="368" t="s">
        <v>175</v>
      </c>
      <c r="C12" s="369"/>
      <c r="D12" s="369"/>
      <c r="E12" s="369"/>
      <c r="F12" s="369"/>
      <c r="G12" s="369"/>
      <c r="H12" s="369"/>
      <c r="I12" s="370"/>
    </row>
    <row r="13" s="21" customFormat="1" spans="1:9">
      <c r="A13" s="367">
        <v>3</v>
      </c>
      <c r="B13" s="368" t="s">
        <v>176</v>
      </c>
      <c r="C13" s="369"/>
      <c r="D13" s="369"/>
      <c r="E13" s="369"/>
      <c r="F13" s="369"/>
      <c r="G13" s="369"/>
      <c r="H13" s="370"/>
      <c r="I13" s="384" t="s">
        <v>177</v>
      </c>
    </row>
    <row r="14" s="21" customFormat="1" spans="1:9">
      <c r="A14" s="367">
        <v>4</v>
      </c>
      <c r="B14" s="368" t="s">
        <v>178</v>
      </c>
      <c r="C14" s="369"/>
      <c r="D14" s="369"/>
      <c r="E14" s="369"/>
      <c r="F14" s="369"/>
      <c r="G14" s="369"/>
      <c r="H14" s="370"/>
      <c r="I14" s="384" t="s">
        <v>179</v>
      </c>
    </row>
    <row r="15" s="21" customFormat="1" ht="24" spans="1:9">
      <c r="A15" s="371" t="s">
        <v>68</v>
      </c>
      <c r="B15" s="372" t="s">
        <v>180</v>
      </c>
      <c r="C15" s="373"/>
      <c r="D15" s="373"/>
      <c r="E15" s="373"/>
      <c r="F15" s="373"/>
      <c r="G15" s="373"/>
      <c r="H15" s="374"/>
      <c r="I15" s="385" t="s">
        <v>181</v>
      </c>
    </row>
    <row r="16" s="348" customFormat="1" ht="240" customHeight="1" spans="1:9">
      <c r="A16" s="375" t="s">
        <v>182</v>
      </c>
      <c r="B16" s="376"/>
      <c r="C16" s="376"/>
      <c r="D16" s="376"/>
      <c r="E16" s="376"/>
      <c r="F16" s="376"/>
      <c r="G16" s="376"/>
      <c r="H16" s="376"/>
      <c r="I16" s="386"/>
    </row>
    <row r="17" s="21" customFormat="1" ht="137" customHeight="1" spans="1:11">
      <c r="A17" s="377" t="s">
        <v>183</v>
      </c>
      <c r="B17" s="377"/>
      <c r="C17" s="377"/>
      <c r="D17" s="377"/>
      <c r="E17" s="377"/>
      <c r="F17" s="377"/>
      <c r="G17" s="377"/>
      <c r="H17" s="377"/>
      <c r="I17" s="377"/>
      <c r="J17" s="387"/>
      <c r="K17" s="387"/>
    </row>
  </sheetData>
  <mergeCells count="18">
    <mergeCell ref="A4:B4"/>
    <mergeCell ref="A5:B5"/>
    <mergeCell ref="A6:B6"/>
    <mergeCell ref="A7:B7"/>
    <mergeCell ref="B8:I8"/>
    <mergeCell ref="B9:I9"/>
    <mergeCell ref="B10:I10"/>
    <mergeCell ref="B11:I11"/>
    <mergeCell ref="B12:I12"/>
    <mergeCell ref="B13:H13"/>
    <mergeCell ref="B14:H14"/>
    <mergeCell ref="B15:H15"/>
    <mergeCell ref="A16:I16"/>
    <mergeCell ref="A17:I17"/>
    <mergeCell ref="A8:A9"/>
    <mergeCell ref="H5:H6"/>
    <mergeCell ref="I5:I7"/>
    <mergeCell ref="A1:I3"/>
  </mergeCells>
  <hyperlinks>
    <hyperlink ref="J1" location="价格表目录!A1" display="返回首页"/>
    <hyperlink ref="I15" location="附加费收取标准!A1" display="附加费收费标准，见附件"/>
    <hyperlink ref="I13" location="英国递延代理资料!A1" display="英国递延代理资料"/>
    <hyperlink ref="I14"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115" zoomScaleNormal="115" workbookViewId="0">
      <selection activeCell="F3" sqref="F3"/>
    </sheetView>
  </sheetViews>
  <sheetFormatPr defaultColWidth="9" defaultRowHeight="13.5"/>
  <cols>
    <col min="1" max="1" width="17.17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7" t="s">
        <v>184</v>
      </c>
      <c r="B1" s="347"/>
      <c r="C1" s="347"/>
      <c r="D1" s="347"/>
      <c r="E1" s="347"/>
      <c r="F1" s="347"/>
      <c r="G1" s="347"/>
      <c r="H1" s="347" t="s">
        <v>185</v>
      </c>
      <c r="I1" s="342" t="s">
        <v>157</v>
      </c>
    </row>
    <row r="2" s="304" customFormat="1" ht="50" customHeight="1" spans="1:9">
      <c r="A2" s="308" t="s">
        <v>158</v>
      </c>
      <c r="B2" s="308" t="s">
        <v>159</v>
      </c>
      <c r="C2" s="308" t="s">
        <v>45</v>
      </c>
      <c r="D2" s="308" t="s">
        <v>46</v>
      </c>
      <c r="E2" s="308" t="s">
        <v>47</v>
      </c>
      <c r="F2" s="308" t="s">
        <v>186</v>
      </c>
      <c r="G2" s="308" t="s">
        <v>4</v>
      </c>
      <c r="H2" s="308" t="s">
        <v>164</v>
      </c>
      <c r="I2" s="342"/>
    </row>
    <row r="3" s="304" customFormat="1" ht="50" customHeight="1" spans="1:9">
      <c r="A3" s="308" t="s">
        <v>187</v>
      </c>
      <c r="B3" s="310" t="s">
        <v>188</v>
      </c>
      <c r="C3" s="310">
        <f>C4</f>
        <v>39.5</v>
      </c>
      <c r="D3" s="310">
        <f>D4</f>
        <v>38.5</v>
      </c>
      <c r="E3" s="310">
        <f>E4</f>
        <v>37.5</v>
      </c>
      <c r="F3" s="310">
        <f>F4</f>
        <v>36.5</v>
      </c>
      <c r="G3" s="311" t="s">
        <v>189</v>
      </c>
      <c r="H3" s="312" t="s">
        <v>190</v>
      </c>
      <c r="I3" s="343"/>
    </row>
    <row r="4" ht="124" customHeight="1" spans="1:8">
      <c r="A4" s="308" t="s">
        <v>191</v>
      </c>
      <c r="B4" s="310" t="s">
        <v>188</v>
      </c>
      <c r="C4" s="310">
        <f>C5-3</f>
        <v>39.5</v>
      </c>
      <c r="D4" s="310">
        <f>D5-3</f>
        <v>38.5</v>
      </c>
      <c r="E4" s="310">
        <f>E5-3</f>
        <v>37.5</v>
      </c>
      <c r="F4" s="310">
        <f>F5-3</f>
        <v>36.5</v>
      </c>
      <c r="G4" s="313"/>
      <c r="H4" s="314"/>
    </row>
    <row r="5" ht="77" customHeight="1" spans="1:8">
      <c r="A5" s="308" t="s">
        <v>192</v>
      </c>
      <c r="B5" s="310" t="s">
        <v>188</v>
      </c>
      <c r="C5" s="310">
        <v>42.5</v>
      </c>
      <c r="D5" s="310">
        <v>41.5</v>
      </c>
      <c r="E5" s="310">
        <v>40.5</v>
      </c>
      <c r="F5" s="310">
        <v>39.5</v>
      </c>
      <c r="G5" s="316" t="s">
        <v>193</v>
      </c>
      <c r="H5" s="317"/>
    </row>
    <row r="6" customFormat="1" ht="12" customHeight="1" spans="1:11">
      <c r="A6" s="318"/>
      <c r="B6" s="319"/>
      <c r="C6" s="320"/>
      <c r="D6" s="320"/>
      <c r="E6" s="320"/>
      <c r="F6" s="320"/>
      <c r="G6" s="320"/>
      <c r="H6" s="321"/>
      <c r="I6" s="344"/>
      <c r="J6" s="318"/>
      <c r="K6" s="318"/>
    </row>
    <row r="7" s="305" customFormat="1" ht="16" customHeight="1" spans="1:11">
      <c r="A7" s="322"/>
      <c r="B7" s="323" t="s">
        <v>173</v>
      </c>
      <c r="C7" s="323"/>
      <c r="D7" s="323"/>
      <c r="E7" s="323"/>
      <c r="F7" s="323"/>
      <c r="G7" s="323"/>
      <c r="H7" s="323"/>
      <c r="I7" s="323"/>
      <c r="J7" s="323"/>
      <c r="K7" s="323"/>
    </row>
    <row r="8" s="305" customFormat="1" ht="16" customHeight="1" spans="1:11">
      <c r="A8" s="324">
        <v>1</v>
      </c>
      <c r="B8" s="323" t="s">
        <v>174</v>
      </c>
      <c r="C8" s="323"/>
      <c r="D8" s="323"/>
      <c r="E8" s="323"/>
      <c r="F8" s="323"/>
      <c r="G8" s="323"/>
      <c r="H8" s="323"/>
      <c r="I8" s="323"/>
      <c r="J8" s="323"/>
      <c r="K8" s="323"/>
    </row>
    <row r="9" s="305" customFormat="1" ht="16" customHeight="1" spans="1:11">
      <c r="A9" s="324">
        <v>2</v>
      </c>
      <c r="B9" s="325" t="s">
        <v>175</v>
      </c>
      <c r="C9" s="325"/>
      <c r="D9" s="325"/>
      <c r="E9" s="325"/>
      <c r="F9" s="325"/>
      <c r="G9" s="325"/>
      <c r="H9" s="325"/>
      <c r="I9" s="325"/>
      <c r="J9" s="325"/>
      <c r="K9" s="325"/>
    </row>
    <row r="10" s="305" customFormat="1" ht="16" customHeight="1" spans="1:11">
      <c r="A10" s="324">
        <v>3</v>
      </c>
      <c r="B10" s="326" t="s">
        <v>176</v>
      </c>
      <c r="C10" s="326"/>
      <c r="D10" s="326"/>
      <c r="E10" s="325"/>
      <c r="F10" s="325"/>
      <c r="G10" s="325"/>
      <c r="H10" s="325"/>
      <c r="I10" s="325"/>
      <c r="J10" s="325"/>
      <c r="K10" s="345"/>
    </row>
    <row r="11" s="305" customFormat="1" ht="16" customHeight="1" spans="1:11">
      <c r="A11" s="324">
        <v>4</v>
      </c>
      <c r="B11" s="327" t="s">
        <v>178</v>
      </c>
      <c r="C11" s="327"/>
      <c r="D11" s="327"/>
      <c r="E11" s="325"/>
      <c r="F11" s="325"/>
      <c r="G11" s="325"/>
      <c r="H11" s="325"/>
      <c r="I11" s="325"/>
      <c r="J11" s="325"/>
      <c r="K11" s="345"/>
    </row>
    <row r="12" s="306" customFormat="1" ht="12" spans="1:9">
      <c r="A12" s="328" t="s">
        <v>194</v>
      </c>
      <c r="B12" s="329"/>
      <c r="C12" s="330" t="s">
        <v>66</v>
      </c>
      <c r="D12" s="330"/>
      <c r="E12" s="330"/>
      <c r="F12" s="330"/>
      <c r="G12" s="330"/>
      <c r="H12" s="330"/>
      <c r="I12" s="346"/>
    </row>
    <row r="13" s="306" customFormat="1" ht="12" spans="1:9">
      <c r="A13" s="322"/>
      <c r="B13" s="329"/>
      <c r="C13" s="330"/>
      <c r="D13" s="330"/>
      <c r="E13" s="330"/>
      <c r="F13" s="330"/>
      <c r="G13" s="330"/>
      <c r="H13" s="330"/>
      <c r="I13" s="346"/>
    </row>
    <row r="14" s="306" customFormat="1" ht="30" customHeight="1" spans="1:9">
      <c r="A14" s="331" t="s">
        <v>68</v>
      </c>
      <c r="B14" s="332" t="s">
        <v>180</v>
      </c>
      <c r="C14" s="332"/>
      <c r="D14" s="332"/>
      <c r="E14" s="332"/>
      <c r="F14" s="332"/>
      <c r="G14" s="332"/>
      <c r="H14" s="332"/>
      <c r="I14" s="332"/>
    </row>
    <row r="15" s="306" customFormat="1" ht="31" customHeight="1" spans="1:9">
      <c r="A15" s="333">
        <v>1</v>
      </c>
      <c r="B15" s="334" t="s">
        <v>195</v>
      </c>
      <c r="C15" s="334"/>
      <c r="D15" s="334"/>
      <c r="E15" s="334"/>
      <c r="F15" s="334"/>
      <c r="G15" s="334"/>
      <c r="H15" s="334"/>
      <c r="I15" s="334"/>
    </row>
    <row r="16" s="306" customFormat="1" ht="16" customHeight="1" spans="1:9">
      <c r="A16" s="333">
        <v>2</v>
      </c>
      <c r="B16" s="335" t="s">
        <v>196</v>
      </c>
      <c r="C16" s="334"/>
      <c r="D16" s="334"/>
      <c r="E16" s="334"/>
      <c r="F16" s="334"/>
      <c r="G16" s="334"/>
      <c r="H16" s="334"/>
      <c r="I16" s="334"/>
    </row>
    <row r="17" s="306" customFormat="1" ht="17" customHeight="1" spans="1:9">
      <c r="A17" s="333">
        <v>3</v>
      </c>
      <c r="B17" s="336" t="s">
        <v>197</v>
      </c>
      <c r="C17" s="336"/>
      <c r="D17" s="336"/>
      <c r="E17" s="336"/>
      <c r="F17" s="336"/>
      <c r="G17" s="336"/>
      <c r="H17" s="336"/>
      <c r="I17" s="336"/>
    </row>
    <row r="18" s="306" customFormat="1" ht="17" customHeight="1" spans="1:9">
      <c r="A18" s="333">
        <v>4</v>
      </c>
      <c r="B18" s="336" t="s">
        <v>198</v>
      </c>
      <c r="C18" s="336"/>
      <c r="D18" s="336"/>
      <c r="E18" s="336"/>
      <c r="F18" s="336"/>
      <c r="G18" s="336"/>
      <c r="H18" s="336"/>
      <c r="I18" s="336"/>
    </row>
    <row r="19" s="306" customFormat="1" ht="17" customHeight="1" spans="1:9">
      <c r="A19" s="333">
        <v>5</v>
      </c>
      <c r="B19" s="332" t="s">
        <v>74</v>
      </c>
      <c r="C19" s="332"/>
      <c r="D19" s="332"/>
      <c r="E19" s="332"/>
      <c r="F19" s="332"/>
      <c r="G19" s="332"/>
      <c r="H19" s="332"/>
      <c r="I19" s="332"/>
    </row>
    <row r="20" s="306" customFormat="1" ht="17" customHeight="1" spans="1:9">
      <c r="A20" s="333">
        <v>6</v>
      </c>
      <c r="B20" s="337" t="s">
        <v>75</v>
      </c>
      <c r="C20" s="337"/>
      <c r="D20" s="337"/>
      <c r="E20" s="337"/>
      <c r="F20" s="337"/>
      <c r="G20" s="337"/>
      <c r="H20" s="337"/>
      <c r="I20" s="337"/>
    </row>
    <row r="21" s="306" customFormat="1" ht="17" customHeight="1" spans="1:9">
      <c r="A21" s="333">
        <v>7</v>
      </c>
      <c r="B21" s="337" t="s">
        <v>76</v>
      </c>
      <c r="C21" s="337"/>
      <c r="D21" s="337"/>
      <c r="E21" s="337"/>
      <c r="F21" s="337"/>
      <c r="G21" s="337"/>
      <c r="H21" s="337"/>
      <c r="I21" s="337"/>
    </row>
    <row r="22" s="306" customFormat="1" ht="17" customHeight="1" spans="1:9">
      <c r="A22" s="333">
        <v>8</v>
      </c>
      <c r="B22" s="338" t="s">
        <v>77</v>
      </c>
      <c r="C22" s="339"/>
      <c r="D22" s="339"/>
      <c r="E22" s="339"/>
      <c r="F22" s="339"/>
      <c r="G22" s="339"/>
      <c r="H22" s="339"/>
      <c r="I22" s="339"/>
    </row>
    <row r="23" s="306" customFormat="1" ht="17" customHeight="1" spans="1:9">
      <c r="A23" s="333">
        <v>9</v>
      </c>
      <c r="B23" s="332" t="s">
        <v>78</v>
      </c>
      <c r="C23" s="332"/>
      <c r="D23" s="332"/>
      <c r="E23" s="332"/>
      <c r="F23" s="332"/>
      <c r="G23" s="332"/>
      <c r="H23" s="332"/>
      <c r="I23" s="332"/>
    </row>
    <row r="24" s="306" customFormat="1" ht="17" customHeight="1" spans="1:9">
      <c r="A24" s="333">
        <v>11</v>
      </c>
      <c r="B24" s="335" t="s">
        <v>199</v>
      </c>
      <c r="C24" s="335"/>
      <c r="D24" s="335"/>
      <c r="E24" s="335"/>
      <c r="F24" s="335"/>
      <c r="G24" s="335"/>
      <c r="H24" s="335"/>
      <c r="I24" s="335"/>
    </row>
    <row r="25" s="306" customFormat="1" ht="17" customHeight="1" spans="1:9">
      <c r="A25" s="333">
        <v>12</v>
      </c>
      <c r="B25" s="340" t="s">
        <v>85</v>
      </c>
      <c r="C25" s="340"/>
      <c r="D25" s="340"/>
      <c r="E25" s="340"/>
      <c r="F25" s="340"/>
      <c r="G25" s="340"/>
      <c r="H25" s="340"/>
      <c r="I25" s="340"/>
    </row>
    <row r="26" s="306" customFormat="1" ht="9" customHeight="1" spans="1:9">
      <c r="A26" s="333"/>
      <c r="B26" s="340"/>
      <c r="C26" s="340"/>
      <c r="D26" s="340"/>
      <c r="E26" s="340"/>
      <c r="F26" s="340"/>
      <c r="G26" s="340"/>
      <c r="H26" s="340"/>
      <c r="I26" s="340"/>
    </row>
    <row r="27" s="306" customFormat="1" ht="105" customHeight="1" spans="1:9">
      <c r="A27" s="341" t="s">
        <v>86</v>
      </c>
      <c r="B27" s="341"/>
      <c r="C27" s="341"/>
      <c r="D27" s="341"/>
      <c r="E27" s="341"/>
      <c r="F27" s="341"/>
      <c r="G27" s="341"/>
      <c r="H27" s="341"/>
      <c r="I27" s="341"/>
    </row>
  </sheetData>
  <mergeCells count="24">
    <mergeCell ref="A1:G1"/>
    <mergeCell ref="B7:K7"/>
    <mergeCell ref="B8:K8"/>
    <mergeCell ref="B9:K9"/>
    <mergeCell ref="B10:D10"/>
    <mergeCell ref="B11:D11"/>
    <mergeCell ref="B14:I14"/>
    <mergeCell ref="B15:I15"/>
    <mergeCell ref="B16:I16"/>
    <mergeCell ref="B17:I17"/>
    <mergeCell ref="B18:I18"/>
    <mergeCell ref="B19:I19"/>
    <mergeCell ref="B20:I20"/>
    <mergeCell ref="B21:I21"/>
    <mergeCell ref="B23:I23"/>
    <mergeCell ref="B24:I24"/>
    <mergeCell ref="B25:I25"/>
    <mergeCell ref="B26:I26"/>
    <mergeCell ref="A27:I27"/>
    <mergeCell ref="G3:G4"/>
    <mergeCell ref="H3:H5"/>
    <mergeCell ref="I12:I13"/>
    <mergeCell ref="A12:B13"/>
    <mergeCell ref="C12:H13"/>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2024-06-05T07:42:32Z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F31BAC9ED9714D0DB802792A98039717_13</vt:lpwstr>
  </property>
  <property fmtid="{D5CDD505-2E9C-101B-9397-08002B2CF9AE}" pid="3" name="KSOProductBuildVer">
    <vt:lpwstr>2052-12.1.0.16929</vt:lpwstr>
  </property>
</Properties>
</file>