
<file path=[Content_Types].xml><?xml version="1.0" encoding="utf-8"?>
<Types xmlns="http://schemas.openxmlformats.org/package/2006/content-types">
  <Default Extension="xml" ContentType="application/xml"/>
  <Default Extension="png" ContentType="image/png"/>
  <Default Extension="jpeg" ContentType="image/jpeg"/>
  <Default Extension="JPG" ContentType="image/.jp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tabRatio="951"/>
  </bookViews>
  <sheets>
    <sheet name="价格表目录" sheetId="1" r:id="rId1"/>
    <sheet name="计费重方式" sheetId="2" r:id="rId2"/>
    <sheet name="欧洲空派专线" sheetId="3" r:id="rId3"/>
    <sheet name="欧洲空派VAT" sheetId="4" r:id="rId4"/>
    <sheet name="加拿大专线分区表" sheetId="5" state="hidden" r:id="rId5"/>
    <sheet name="电池货大陆飞" sheetId="29" state="hidden" r:id="rId6"/>
    <sheet name="英国空运" sheetId="6" r:id="rId7"/>
    <sheet name="英国陆运" sheetId="7" state="hidden" r:id="rId8"/>
    <sheet name="欧洲陆运" sheetId="8" r:id="rId9"/>
    <sheet name="欧洲陆运递延" sheetId="9" r:id="rId10"/>
    <sheet name="欧洲海运" sheetId="32" r:id="rId11"/>
    <sheet name="欧洲海运递延" sheetId="33" r:id="rId12"/>
    <sheet name="美国专线" sheetId="10" r:id="rId13"/>
    <sheet name="SZ-UPS" sheetId="12" r:id="rId14"/>
    <sheet name="HK-UPS" sheetId="13" r:id="rId15"/>
    <sheet name="HK-DHL-5000" sheetId="30" state="hidden" r:id="rId16"/>
    <sheet name="美森海运" sheetId="14" r:id="rId17"/>
    <sheet name="以星海运" sheetId="15" state="hidden" r:id="rId18"/>
    <sheet name="普船" sheetId="26" state="hidden" r:id="rId19"/>
    <sheet name="COSCO 普船" sheetId="27" r:id="rId20"/>
    <sheet name="EMC 定提" sheetId="34" state="hidden" r:id="rId21"/>
    <sheet name="美国FBA仓库地址" sheetId="16" r:id="rId22"/>
    <sheet name="发票箱单格式" sheetId="17" r:id="rId23"/>
    <sheet name="空派模板" sheetId="18" r:id="rId24"/>
    <sheet name="清关委托书" sheetId="19" r:id="rId25"/>
    <sheet name="免责声明" sheetId="20" r:id="rId26"/>
    <sheet name="欧空附加费收取标准" sheetId="21" r:id="rId27"/>
    <sheet name="HK-DHL附加费表" sheetId="11" r:id="rId28"/>
    <sheet name="HK-DHL分区表" sheetId="31" r:id="rId29"/>
    <sheet name="PVA授权书延递" sheetId="22" r:id="rId30"/>
    <sheet name="英国递延代理资料" sheetId="23" r:id="rId31"/>
    <sheet name="英空VAT模版" sheetId="24" r:id="rId32"/>
    <sheet name="交接单模板" sheetId="28" r:id="rId33"/>
    <sheet name="加拿大专线发票&amp;装箱单模板" sheetId="25" state="hidden" r:id="rId34"/>
  </sheets>
  <definedNames>
    <definedName name="_xlnm._FilterDatabase" localSheetId="21" hidden="1">美国FBA仓库地址!$A$1:$F$1019</definedName>
    <definedName name="_xlnm._FilterDatabase" localSheetId="26" hidden="1">欧空附加费收取标准!$A$1:$D$48</definedName>
    <definedName name="返回目录">欧洲海运!#REF!</definedName>
  </definedNames>
  <calcPr calcId="144525"/>
</workbook>
</file>

<file path=xl/sharedStrings.xml><?xml version="1.0" encoding="utf-8"?>
<sst xmlns="http://schemas.openxmlformats.org/spreadsheetml/2006/main" count="7939" uniqueCount="4506">
  <si>
    <t>地址：深圳市龙岗区中心路国际物流转运中心（互联E时代大厦对面）   晚班电话：黄权兴  15879993247（15：00后联系）                                                                         价格生效日期：2023年9月27日17:00生效</t>
  </si>
  <si>
    <t>价格渠道</t>
  </si>
  <si>
    <t>时效参考</t>
  </si>
  <si>
    <t>报价表链接</t>
  </si>
  <si>
    <t>附加费收取标准</t>
  </si>
  <si>
    <t>发票模板</t>
  </si>
  <si>
    <t>价格变化</t>
  </si>
  <si>
    <t>辅助选项</t>
  </si>
  <si>
    <t>空派</t>
  </si>
  <si>
    <t>欧洲专线</t>
  </si>
  <si>
    <t>4-6个工作日</t>
  </si>
  <si>
    <t>欧洲空派专线!A1</t>
  </si>
  <si>
    <t>附加费标准</t>
  </si>
  <si>
    <t>空派模板</t>
  </si>
  <si>
    <t>价格下调</t>
  </si>
  <si>
    <t>交接单模板点此进入</t>
  </si>
  <si>
    <t>欧洲专线（VAT）</t>
  </si>
  <si>
    <t>欧洲空派VAT!A1</t>
  </si>
  <si>
    <t>清关委托书!A1</t>
  </si>
  <si>
    <t>免责声明!A1</t>
  </si>
  <si>
    <t>偏远自主查询</t>
  </si>
  <si>
    <t>美国专线（普货）</t>
  </si>
  <si>
    <t>6-8个工作日</t>
  </si>
  <si>
    <t>美国专线!A1</t>
  </si>
  <si>
    <t>Fedex燃油率查询</t>
  </si>
  <si>
    <t>加拿大专线</t>
  </si>
  <si>
    <t>加拿大专线!A1</t>
  </si>
  <si>
    <t>暂停</t>
  </si>
  <si>
    <t>加拿大专线发票&amp;装箱单模板'!A1</t>
  </si>
  <si>
    <t>欧洲陆运</t>
  </si>
  <si>
    <t>22-25天</t>
  </si>
  <si>
    <t>欧洲陆运!A1</t>
  </si>
  <si>
    <t>可接带磁和配套电池，不接纯电</t>
  </si>
  <si>
    <t>UPS燃油率查询</t>
  </si>
  <si>
    <t>欧洲陆运递延</t>
  </si>
  <si>
    <t>欧洲陆运递延!A1</t>
  </si>
  <si>
    <t>DHL燃油率查询</t>
  </si>
  <si>
    <t>英国专线</t>
  </si>
  <si>
    <t>英国空运（普货）</t>
  </si>
  <si>
    <t>7-9个工作日</t>
  </si>
  <si>
    <t>英国空运!A1</t>
  </si>
  <si>
    <t>英空VAT模版!A1</t>
  </si>
  <si>
    <t>美国FBA地址</t>
  </si>
  <si>
    <t>快递</t>
  </si>
  <si>
    <t>HK-DHL</t>
  </si>
  <si>
    <t>3-5个工作日</t>
  </si>
  <si>
    <t>HK-DHL-5000'!A1</t>
  </si>
  <si>
    <t>渠道暂停</t>
  </si>
  <si>
    <t>SZ-UPS</t>
  </si>
  <si>
    <t>SZ-UPS'!A1</t>
  </si>
  <si>
    <t>报价不含油</t>
  </si>
  <si>
    <t>HK-UPS</t>
  </si>
  <si>
    <t>HK-UPS'!A1</t>
  </si>
  <si>
    <t>报价不含油，截单时间18：00             （包清包税手续费150元/票）</t>
  </si>
  <si>
    <t>美森</t>
  </si>
  <si>
    <t>美森卡派</t>
  </si>
  <si>
    <t>详情见报价表</t>
  </si>
  <si>
    <t>美森海运!A1</t>
  </si>
  <si>
    <t>美森快递派</t>
  </si>
  <si>
    <t>开船第二天起14天提取</t>
  </si>
  <si>
    <t>以星</t>
  </si>
  <si>
    <t>以星UPS派</t>
  </si>
  <si>
    <t>22个自然日</t>
  </si>
  <si>
    <t>以星海运!A1</t>
  </si>
  <si>
    <t>以星卡派</t>
  </si>
  <si>
    <t>普船</t>
  </si>
  <si>
    <t>COSCO普船</t>
  </si>
  <si>
    <t>25个自然日</t>
  </si>
  <si>
    <t>COSCO 普船'!A1</t>
  </si>
  <si>
    <t>EMC</t>
  </si>
  <si>
    <t>EMC定提</t>
  </si>
  <si>
    <t>EMC 定提'!A1</t>
  </si>
  <si>
    <t>欧洲海运</t>
  </si>
  <si>
    <t>欧洲海运包税</t>
  </si>
  <si>
    <t>35个自然日</t>
  </si>
  <si>
    <t>欧洲海运!A1</t>
  </si>
  <si>
    <t>欧洲海运递延</t>
  </si>
  <si>
    <t>欧洲海运递延!A1</t>
  </si>
  <si>
    <t>我司交货要求：为提高操作规范，避免错单，漏单等情况，造成不必要的损失和延误。我司现做出以下规范要求，请各客户能严格执行。谢谢配合。</t>
  </si>
  <si>
    <r>
      <rPr>
        <sz val="12"/>
        <rFont val="微软雅黑"/>
        <charset val="134"/>
      </rPr>
      <t>1：发票单号与交货单号必须保持一致，</t>
    </r>
    <r>
      <rPr>
        <sz val="12"/>
        <color indexed="10"/>
        <rFont val="微软雅黑"/>
        <charset val="134"/>
      </rPr>
      <t>发票命名</t>
    </r>
    <r>
      <rPr>
        <sz val="12"/>
        <rFont val="微软雅黑"/>
        <charset val="134"/>
      </rPr>
      <t>“单号+渠道是否带电带磁"；</t>
    </r>
  </si>
  <si>
    <r>
      <rPr>
        <sz val="12"/>
        <rFont val="微软雅黑"/>
        <charset val="134"/>
      </rPr>
      <t>2：交货必须提供交接清单，</t>
    </r>
    <r>
      <rPr>
        <sz val="12"/>
        <color indexed="10"/>
        <rFont val="微软雅黑"/>
        <charset val="134"/>
      </rPr>
      <t>清单注明清楚</t>
    </r>
    <r>
      <rPr>
        <sz val="12"/>
        <rFont val="微软雅黑"/>
        <charset val="134"/>
      </rPr>
      <t>，件数，国家，重量，渠道，是否带电，是否带磁，是否报关；</t>
    </r>
  </si>
  <si>
    <r>
      <rPr>
        <sz val="12"/>
        <rFont val="微软雅黑"/>
        <charset val="134"/>
      </rPr>
      <t>3：带电必须贴</t>
    </r>
    <r>
      <rPr>
        <sz val="12"/>
        <color indexed="10"/>
        <rFont val="微软雅黑"/>
        <charset val="134"/>
      </rPr>
      <t>电池标签</t>
    </r>
    <r>
      <rPr>
        <sz val="12"/>
        <rFont val="微软雅黑"/>
        <charset val="134"/>
      </rPr>
      <t>，报关件必须贴颜色标，或者报关字样的标签，已做分货区别；</t>
    </r>
  </si>
  <si>
    <r>
      <rPr>
        <sz val="12"/>
        <rFont val="微软雅黑"/>
        <charset val="134"/>
      </rPr>
      <t>4：我司有要求的发票模板，空派专线要求填写空派模板，英国专线除空派模板之外另加英国专线模板，</t>
    </r>
    <r>
      <rPr>
        <sz val="12"/>
        <color indexed="10"/>
        <rFont val="微软雅黑"/>
        <charset val="134"/>
      </rPr>
      <t>请按照我司要求填写发票模板</t>
    </r>
    <r>
      <rPr>
        <sz val="12"/>
        <rFont val="微软雅黑"/>
        <charset val="134"/>
      </rPr>
      <t>。</t>
    </r>
  </si>
  <si>
    <t>如未按照以上要求执行，导致制单信息错误，或者时效延误，错发渠道。我司不承担责任。如果发票单号与交货单号不一致，我司将取消提前制单。谢谢配合。</t>
  </si>
  <si>
    <t>示例</t>
  </si>
  <si>
    <t>箱数</t>
  </si>
  <si>
    <t>实重</t>
  </si>
  <si>
    <t>求和实重</t>
  </si>
  <si>
    <t>材积</t>
  </si>
  <si>
    <t>材积求和</t>
  </si>
  <si>
    <t>分抛50%计费重</t>
  </si>
  <si>
    <t>合计</t>
  </si>
  <si>
    <t>新启天 (欧洲空派专线-UPS)</t>
  </si>
  <si>
    <t>入仓第2日起普货超10个自然日（带电12个自然日）未提取赔偿1RMB/KG/工作日，最高赔付5RMB/KG/票；（单票任意一件提取即算该票已提取不在赔付范围内， 海关查验/节假日/罢工/疫情管控/政治因素/航班延误等不可抗力原因不计入延误赔偿范围）：延误赔偿抵扣后续运费</t>
  </si>
  <si>
    <t>渠道代码</t>
  </si>
  <si>
    <t>国家/重量</t>
  </si>
  <si>
    <t>21-45（kg）</t>
  </si>
  <si>
    <t>46-70（kg）</t>
  </si>
  <si>
    <t>71-100（kg）</t>
  </si>
  <si>
    <t>101-200（kg）</t>
  </si>
  <si>
    <t>201-500（kg）</t>
  </si>
  <si>
    <t>500（kg）+</t>
  </si>
  <si>
    <t>备注</t>
  </si>
  <si>
    <t>德国</t>
  </si>
  <si>
    <r>
      <rPr>
        <b/>
        <sz val="10"/>
        <color rgb="FF000000"/>
        <rFont val="微软雅黑"/>
        <charset val="134"/>
      </rPr>
      <t xml:space="preserve">1、包清包税                                                                  2、参考时效：出仓后第二天起算普货时效6-8天提取，带电8-10天提取（非亚马逊地址除外）                                     3、空派计费，材积6000，分抛50%                                4、单箱最低起收12Kg，不足按12kg计费                       </t>
    </r>
    <r>
      <rPr>
        <b/>
        <sz val="10"/>
        <color rgb="FFFF0000"/>
        <rFont val="微软雅黑"/>
        <charset val="134"/>
      </rPr>
      <t>5、报关件350元/票，续页50元/页，5个品名为一页；EU空派2（带电）加收过港费1.5元/kg,最低消费80元/票；                                                 6、一票一件加收100/票                                                7、德国后端派送为UPS                                                 8、葡萄牙、爱尔兰后端材积超重为除5000，其他国家均为除6000                                                                         9、带电货功率不能超100W，超过100W功率不接             10、意大利邮编66050亚马逊仓库为偏远地址，会收取偏远费用</t>
    </r>
  </si>
  <si>
    <t>空派EU-1（普货）</t>
  </si>
  <si>
    <t>法国</t>
  </si>
  <si>
    <t>意大利，西班牙</t>
  </si>
  <si>
    <t>葡萄牙、保加利亚、立陶宛、爱沙尼亚、拉脱维亚、克罗地亚、斯洛伐克、斯洛文尼亚、瑞典、丹麦、荷兰、捷克、奥地利、波兰、匈牙利、 芬兰、希腊</t>
  </si>
  <si>
    <t>空派EU-2（带电）</t>
  </si>
  <si>
    <t>欧洲空派注意事项</t>
  </si>
  <si>
    <t>请您仔细参阅以下条款,在您接受我司报价的同时就表示同时接受以下条款的内容.</t>
  </si>
  <si>
    <t>附加费收取标准，见附件</t>
  </si>
  <si>
    <t>附加费收取标准：</t>
  </si>
  <si>
    <t>以上价格为到Amazon仓库价格。双清、包税、包派</t>
  </si>
  <si>
    <t>计费重重量取单件货物的体积重量和实际重量中数值较大的一方。体积重量计算方式为：长CM*宽CM*高CM/6000=体积重（KG）；</t>
  </si>
  <si>
    <r>
      <rPr>
        <sz val="10"/>
        <color rgb="FF000000"/>
        <rFont val="微软雅黑"/>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微软雅黑"/>
        <charset val="134"/>
      </rPr>
      <t>如果同时满足以上（第二条和第三条）多个条件，费用将叠加收取</t>
    </r>
  </si>
  <si>
    <r>
      <rPr>
        <sz val="10"/>
        <color rgb="FF000000"/>
        <rFont val="微软雅黑"/>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微软雅黑"/>
        <charset val="134"/>
      </rPr>
      <t>如果同时满足以上（第二条和第三条）多个条件，费用将叠加收取</t>
    </r>
  </si>
  <si>
    <t>更换外箱：15欧/箱，更换箱唛、面单：5欧/箱/份。</t>
  </si>
  <si>
    <t>若因物品未申报、少申报或申报不符的冲货行为，造成航司罚款，将收取10200RMB/箱+退回运费，不提供任何罚单凭证；</t>
  </si>
  <si>
    <t>如因产品不符合进口货标准被查没，销毁，要求退回，我司不承担相应任何费用。均有发件人承担。</t>
  </si>
  <si>
    <t>若因发件人原因造成派件地址不详细或错误，而产生的UPS修改地址费、二次派送费、拦截费或其他费用由客户承担；</t>
  </si>
  <si>
    <t>货物被收件人拒收、或派送不成功等原因导致退回，所产生的退回、重派、换签换箱费及其他费用由客户承担，账单以我司账单为准，不提供国外账单凭证；</t>
  </si>
  <si>
    <t>拒收以下产品粉沫、液体、化妆品、食品、药品、仿牌，纯电池，侵权等违禁品。如冲货瞒报此类产品，查实我司将罚款10200元起。</t>
  </si>
  <si>
    <t>核销单报关，收费标准:350元RMB/票，EU-2(带电）、报关件加收1.5元/KG过港费，最低消费80元/票，</t>
  </si>
  <si>
    <t>带磁产品需申报，磁检20/箱，最低60/票，不收强磁产品。</t>
  </si>
  <si>
    <t>若需要申请UPS手签单，国外会收取5欧/件*件数的费用；</t>
  </si>
  <si>
    <t>每票货含6个品名费，超出按照3欧/个收取；</t>
  </si>
  <si>
    <t>海外仓、商业地址、私人地址加收6RMB/KG,最低200RMB/票。</t>
  </si>
  <si>
    <t>二次重派费：退回费用30欧/票+1欧/KG，重派20欧/件，操作费15欧/件，换箱标5欧/张,换箱15欧/件,仓租1-7天免租,第八天起 1欧/件/天,最低6欧/天/票,不足按6欧收取；若重派件为非亚马逊地址，将会收取重派私人地址费，若有超长、超重、超大件、额外费用等，重派都将收取二次费用,不提供国外国外账单</t>
  </si>
  <si>
    <t>偏远地址发货前请自查，国外账单收取此费用后我司将进行补收;</t>
  </si>
  <si>
    <t>国外账单所出其他额外费用补收长期有效，不提供凭证！</t>
  </si>
  <si>
    <t>赔偿方式：                                                                                                                                                      1、整票未有提取记录：按RMB40/KG赔偿，不退运费，自海外仓出库第二日起，15天内没提出索赔的，逾期不再受理（海关查货扣货除外）。
2、如货物提取后超过30天未有更新转运: 按申报价值或40/KG取低值赔偿，不退运费，最高赔偿额以每票不超过USD100为限
3、部分货件未提取：按RMB40/KG赔偿，不退运费，自海外仓出库第二日起，15天内没提出索赔的，逾期不再受理（海关查货扣货除外）。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</si>
  <si>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(欧洲VAT空派专线-UPS)</t>
  </si>
  <si>
    <t>普货入仓第2日起超10个自然日（带电12个自然日）未提取赔偿1RMB/KG/工作日，最高赔付5RMB/KG/票；（单票任意一件提取即算该票已提取不在赔付范围内， 海关查验/节假日/罢工/疫情管控/政治因素/航班延误等不可抗力原因不计入延误赔偿范围）：延误赔偿抵扣后续运费</t>
  </si>
  <si>
    <t>空派EU-1（VAT）</t>
  </si>
  <si>
    <r>
      <rPr>
        <b/>
        <sz val="10"/>
        <color rgb="FF000000"/>
        <rFont val="微软雅黑"/>
        <charset val="134"/>
      </rPr>
      <t xml:space="preserve">1、清关费400/票；                                                          2、无附加费，关税实报实销；                                           3、参考时效：出仓后第二天起算普货时效6-8天提取。带电8-10天提取（非亚马逊地址除外）                                         4、空派计费，材积6000，分抛50%                                  </t>
    </r>
    <r>
      <rPr>
        <b/>
        <sz val="10"/>
        <color rgb="FFFF0000"/>
        <rFont val="微软雅黑"/>
        <charset val="134"/>
      </rPr>
      <t>5、单箱最低起收12Kg，不足按12kg计费；                           6、报关件350元/票，续页50元/页，5个品名为一页；VAT（带电）加收过港费1.5元/kg,最低消费80元/票；                                                             7、交货前请先提供清关代理委托书和免责声明，备案通过后方可交货；                                                                       8、VAT国家与实际派送国家不一致，加收1.5元/KG；                                   9、客户提供的VAT号与销售链接中的VAT号必须一致，产品申报价值必须按照链接价格30%以上申报；低申报可能会导致清关无法通过,低于30%申报加收1元/KG费用；                                 10、一票一件加收100/票                                                 11、葡萄牙、爱尔兰后端材积超重为除5000，其他国家均为除6000                                                                          12、带电货功率不能超100W，超过100W功率不接             13、意大利邮编66050亚马逊仓库为偏远地址，会收取偏远费用</t>
    </r>
  </si>
  <si>
    <t>葡萄牙、保加利亚、立陶宛、爱沙尼亚、拉脱维亚、克罗地亚、斯洛伐克、斯洛文尼亚、瑞典、丹麦、荷兰、捷克、奥地利、波兰</t>
  </si>
  <si>
    <t>空派EU-2（VAT）</t>
  </si>
  <si>
    <t>欧洲空派VAT注意事项</t>
  </si>
  <si>
    <t>客户自营税号清关文件准备清单：</t>
  </si>
  <si>
    <t>税号信息：VAT 号码及 EORI 号码</t>
  </si>
  <si>
    <t>税号对应的公司营业执照复印件/扫描件（营业执照(或具有同等效力的法律文件):需要体现该公司的名称，注册时间，地 址，法人信息。）</t>
  </si>
  <si>
    <t>公司法人身份证复印件/扫描件</t>
  </si>
  <si>
    <t>法人邮箱及会计邮箱（需真实有效，可接收回复邮件）</t>
  </si>
  <si>
    <t>对于欧盟本地VAT注册公司，需要经营一年以上，并提供最近一年的报税记录. 
    对于离岸VAT注册公司，需要经营一年以上，并提供近一年的报税记录</t>
  </si>
  <si>
    <t>清关代理委托书(Mandat 文件，由我方提供模版贵司签字盖章即可），见附件</t>
  </si>
  <si>
    <t>免责声明(由我方提供模版贵司签字盖章即可)</t>
  </si>
  <si>
    <t>发货前请先提供清关委托书及免责声明，备案通过后在交货！</t>
  </si>
  <si>
    <t>出海外仓、私人地址VAT需缴纳申报价值30%的押金，清关完成后一个月内提交税务申报，退还押金；</t>
  </si>
  <si>
    <t>以上价格为到Amazon仓库价格</t>
  </si>
  <si>
    <t>海外仓、商业地址、私人地址加收6RMB/KG，最低200RMB/票。</t>
  </si>
  <si>
    <t>仓库代码</t>
  </si>
  <si>
    <t>地址</t>
  </si>
  <si>
    <t>分区</t>
  </si>
  <si>
    <t>城市名</t>
  </si>
  <si>
    <t>YYZ1</t>
  </si>
  <si>
    <t>6363 Millcreek Drive Mississauga,Ontario L5N 1L8</t>
  </si>
  <si>
    <t>加拿大1区</t>
  </si>
  <si>
    <t>多伦多</t>
  </si>
  <si>
    <t>黑色胶带</t>
  </si>
  <si>
    <t>YYZ2</t>
  </si>
  <si>
    <t>2750 Peddie Pd.Milton,Ontario L9T 0K1 / L9T 6Y9</t>
  </si>
  <si>
    <t>YYZ3</t>
  </si>
  <si>
    <t>7995 Winston Churchill Blvd,Brampton,Ontario L6Y 0B2/ L6Y 5Z4</t>
  </si>
  <si>
    <t>YYZ4/YYZ6</t>
  </si>
  <si>
    <t>8050 Heritage Road,Brampton, On L6Y 0C9</t>
  </si>
  <si>
    <t>PRTO</t>
  </si>
  <si>
    <t>6110 Cantay Rd. Mississauga, Ontario L5R 4JW</t>
  </si>
  <si>
    <t>YYZ7</t>
  </si>
  <si>
    <t>12724 Coleraine Drive Bolton On L7E 4L8</t>
  </si>
  <si>
    <t>YYZ9</t>
  </si>
  <si>
    <t>6351 Steeles Ave E，Scarborough ON M1X1N5</t>
  </si>
  <si>
    <t>YOO1</t>
  </si>
  <si>
    <t>789 Salem Rd N Ajax, ON L1Z 0J2</t>
  </si>
  <si>
    <t>YOW1</t>
  </si>
  <si>
    <t>5225 Boundary Road Navan On K4B 0L3</t>
  </si>
  <si>
    <t>加拿大6区</t>
  </si>
  <si>
    <t>渥太华</t>
  </si>
  <si>
    <t>YUL2</t>
  </si>
  <si>
    <t>3000 Rue Louis A Amos Lachine QC H8T 3P8</t>
  </si>
  <si>
    <t>蒙特利尔</t>
  </si>
  <si>
    <t>YVR1</t>
  </si>
  <si>
    <t>450 Derwent PL Delta,British Columbia V3M 5Y9</t>
  </si>
  <si>
    <t>加拿大2区</t>
  </si>
  <si>
    <t>温哥华</t>
  </si>
  <si>
    <t>红色胶带</t>
  </si>
  <si>
    <t>YVR3</t>
  </si>
  <si>
    <t>109 Braid Street New Westminster,BC V3L 5H4</t>
  </si>
  <si>
    <t>YVR4</t>
  </si>
  <si>
    <t>4189 Salish Sea Way Tsawwassen BC V4M 0B9</t>
  </si>
  <si>
    <t>YXX2</t>
  </si>
  <si>
    <t>16131 BLUNDELL RD RICHMOND BC V6W 0A3 CANADA</t>
  </si>
  <si>
    <t>YYC1</t>
  </si>
  <si>
    <t>293069 Colonel Robertson Way Rocky View County ，AB T4A 1C6</t>
  </si>
  <si>
    <t>加拿大4区</t>
  </si>
  <si>
    <t>卡尔加里</t>
  </si>
  <si>
    <t>YEG1</t>
  </si>
  <si>
    <t>1440 39 AVEN isku，AB T9E 0B4</t>
  </si>
  <si>
    <t>新启天 (欧洲电池货空派专线)</t>
  </si>
  <si>
    <t>EU-1（电池货大陆飞）</t>
  </si>
  <si>
    <t>德国（后端为DHL/UPS）</t>
  </si>
  <si>
    <r>
      <rPr>
        <b/>
        <sz val="12"/>
        <rFont val="宋体"/>
        <charset val="134"/>
      </rPr>
      <t xml:space="preserve">1.包清包税                                  2.参考时效：4-6个工作日提取                3.空派计费，材积6000，分抛50%                                4.单箱最低起收12Kg，不足按12kg计费                       </t>
    </r>
    <r>
      <rPr>
        <b/>
        <sz val="12"/>
        <color rgb="FFFF0000"/>
        <rFont val="宋体"/>
        <charset val="134"/>
      </rPr>
      <t>5、报关件350元/票，EU空派2（带电）加收过港费1.5元/kg,最低消费80元/票；                 6、一票一件加收100/票                       7、德国后端派送为DHL/UPS                   8、葡萄牙、爱尔兰后端材积超重为除5000，其他国家均为除6000              9、要求电池资料备案通过</t>
    </r>
  </si>
  <si>
    <t>葡萄牙、保加利亚、立陶宛、爱沙尼亚、拉脱维亚、克罗地亚、斯洛伐克、斯洛文尼亚、瑞典、丹麦、荷兰、捷克、奥地利、波兰、南爱尔兰、匈牙利、 芬兰、希腊</t>
  </si>
  <si>
    <t>特别注意：此渠道必须要求电池资料备案通过！</t>
  </si>
  <si>
    <r>
      <rPr>
        <sz val="10"/>
        <color rgb="FF000000"/>
        <rFont val="宋体"/>
        <charset val="134"/>
      </rPr>
      <t>凡包裹重量高于30kg（含体积重），体积重除以6000，或箱子最长边大于100cm，或第二长边大于76cm，均属超重/超长。且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</si>
  <si>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凡包裹重量超过40KG（含体积重）低于70KG（含体积重），体积重除以6000，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</si>
  <si>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 xml:space="preserve">核销单报关，收费标准:350元RMB/票，EU-2(带电）、报关件加收1.5元/KG过港费，最低消费80元/票，  </t>
  </si>
  <si>
    <t xml:space="preserve">带磁产品需申报，磁检20/箱，最低60/票，不收强磁产品。                                                                                                            </t>
  </si>
  <si>
    <t>海外仓、商业地址、私人地址加收1RMB/KG,最低100RMB/票。</t>
  </si>
  <si>
    <t>新启天 (英国空运)</t>
  </si>
  <si>
    <t>VAT</t>
  </si>
  <si>
    <t>英国（普货）</t>
  </si>
  <si>
    <r>
      <rPr>
        <b/>
        <sz val="10"/>
        <color rgb="FF000000"/>
        <rFont val="宋体"/>
        <charset val="134"/>
      </rPr>
      <t xml:space="preserve">1、预收申报价值30%的押金，实际税金单出后多退少补，汇率1:9；                              2、VAT渠道不包税、不包杂费                       </t>
    </r>
    <r>
      <rPr>
        <b/>
        <sz val="10"/>
        <color rgb="FFFF0000"/>
        <rFont val="宋体"/>
        <charset val="134"/>
      </rPr>
      <t>3、如果遇见海关查验扣货所产生的的海关仓租全部由客户自行承担</t>
    </r>
    <r>
      <rPr>
        <b/>
        <sz val="10"/>
        <color rgb="FF000000"/>
        <rFont val="宋体"/>
        <charset val="134"/>
      </rPr>
      <t xml:space="preserve">
3、报关件350元/票，清关费300/票（VAT）；                                 4、需做递延请写清楚渠道，及时提供委托资料，如递延审核不成功，默认转为不递延申报，不再另行通知；                                   5、英国当地清关，到港后48小时内提取；          6、材积除6000                               7、单箱不足12按12kg计费</t>
    </r>
  </si>
  <si>
    <t>包税</t>
  </si>
  <si>
    <t>英国空派VAT注意事项</t>
  </si>
  <si>
    <t>上一季度申报回执</t>
  </si>
  <si>
    <t>税号信息：VAT 号码及 EORI 号码有效截图</t>
  </si>
  <si>
    <t>英国税务代理表格</t>
  </si>
  <si>
    <t>英国递延代理资料</t>
  </si>
  <si>
    <t>PVA授权书</t>
  </si>
  <si>
    <t>PVA授权书延递</t>
  </si>
  <si>
    <t>以上价格为到Amazon仓库价格。</t>
  </si>
  <si>
    <t>附加费收费标准，见附件</t>
  </si>
  <si>
    <t>计费重重量取单件货物的体积重量和实际重量中数值较大的一方。体积重量计算方式为：长CM*宽CM*高CM/6000=体积重（KG）；分抛50%</t>
  </si>
  <si>
    <t>超长、超重费用：                                                                                                                                                                                                                                    实重30公斤以下, 单边不超1米，长宽高相加不超2.3米，以实际账单为准,长期有效</t>
  </si>
  <si>
    <t>若因物品未申报、少申报或申报不符的冲货行为，造成航司罚款，将收取10200RMB/箱+退回运费，不提供任何罚单；</t>
  </si>
  <si>
    <t>若因发件人原因造成派件地址不详细或错误，而产生的修改地址费、二次派送费、拦截费或其他费用由客户承担；</t>
  </si>
  <si>
    <t>拒收以下产品粉沫、液体、化妆品、食品、药品、仿牌、纯电池、无证、侵权、易燃易爆等违禁品。如冲货瞒报此类产品，查实我司将罚款10200元。</t>
  </si>
  <si>
    <t>带磁产品需申报，磁检+2/KG，低消300，不收强磁产品。</t>
  </si>
  <si>
    <t>品名5个/票，超出收取RMB30/个；（品名最多不可超15个/票，太多清关容易被查）</t>
  </si>
  <si>
    <t>私人地址加收1RMB/KG,最低100RMB/票。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</si>
  <si>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</si>
  <si>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新启天 (英国陆运)</t>
  </si>
  <si>
    <t>返回首页</t>
  </si>
  <si>
    <t>英国陆运</t>
  </si>
  <si>
    <t>英国自主VAT</t>
  </si>
  <si>
    <t>1、预收申报价值30%的押金，实际税金单出后多退少补，汇率1:8.6；                                         2、此渠道不包税、不包杂费，因查验所产生的费用由客户承担；
3、报关件550元/票，清关费200/票                        4、需做递延请写清楚渠道，及时提供委托资料，如递延审核不成功，默认转为不递延申报，不再另行通知；                                      5、英国当地清关，到港后48小时内提取；</t>
  </si>
  <si>
    <t>英国包税</t>
  </si>
  <si>
    <t>1、报关件550元/票                                2、英国当地清关，到港后48小时内提取；</t>
  </si>
  <si>
    <t>计费重重量取单件货物的体积重量和实际重量中数值较大的一方。体积重量计算方式为：长CM*宽CM*高CM/6000=体积重（KG）；不分抛</t>
  </si>
  <si>
    <t>若因物品未申报、少申报或申报不符的冲货行为，造成航司罚款，将收取1200RMB/箱+退回运费（实报实销）不提供任何罚单；</t>
  </si>
  <si>
    <t>拒收以下产品粉沫、液体、化妆品、食品、药品、仿牌、纯电池、无证、侵权、易燃易爆等违禁品。如冲货瞒报此类产品，查实我司将罚款2000元。</t>
  </si>
  <si>
    <t>核销单报关，收费标准:550元RMB/票。</t>
  </si>
  <si>
    <t>赔偿方式：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t>
  </si>
  <si>
    <t>(欧洲陆运)EU-4</t>
  </si>
  <si>
    <r>
      <rPr>
        <b/>
        <sz val="10"/>
        <color rgb="FF000000"/>
        <rFont val="宋体"/>
        <charset val="134"/>
      </rPr>
      <t xml:space="preserve">1.包清包税，报关费350元/票；报关单续页费80元/页                                  </t>
    </r>
    <r>
      <rPr>
        <b/>
        <sz val="10"/>
        <color rgb="FFFF0000"/>
        <rFont val="宋体"/>
        <charset val="134"/>
      </rPr>
      <t>2.参考时效：22-25个自然日提取  节假日顺延，海关查验不含在内，收货第二天开始超过22天赔偿0.5/kg，单票最高赔偿3元/KG</t>
    </r>
    <r>
      <rPr>
        <b/>
        <sz val="10"/>
        <color rgb="FF000000"/>
        <rFont val="宋体"/>
        <charset val="134"/>
      </rPr>
      <t xml:space="preserve">                  3.空派计费，材积6000，不分抛                               4.单箱最低起收12Kg，不足按12kg计费                                                                         </t>
    </r>
    <r>
      <rPr>
        <b/>
        <sz val="10"/>
        <color rgb="FFFF0000"/>
        <rFont val="宋体"/>
        <charset val="134"/>
      </rPr>
      <t xml:space="preserve">5.1票1件另加80RMB/票 </t>
    </r>
    <r>
      <rPr>
        <b/>
        <sz val="10"/>
        <color rgb="FF000000"/>
        <rFont val="宋体"/>
        <charset val="134"/>
      </rPr>
      <t xml:space="preserve">                                 </t>
    </r>
  </si>
  <si>
    <t>欧洲卡航注意事项</t>
  </si>
  <si>
    <r>
      <rPr>
        <sz val="10"/>
        <color rgb="FF000000"/>
        <rFont val="宋体"/>
        <charset val="134"/>
      </rPr>
      <t>计费重重量取单件货物的体积重和实重中数值较大的一方。体积重量计算方式为：长CM*宽CM*高CM/6000=体积重（KG），不分抛；</t>
    </r>
    <r>
      <rPr>
        <sz val="10"/>
        <color rgb="FFFF0000"/>
        <rFont val="宋体"/>
        <charset val="134"/>
      </rPr>
      <t>单票单箱：需另加80元/票</t>
    </r>
  </si>
  <si>
    <t>更换外箱：15欧/箱，更换箱唛、面单：5欧/箱/份</t>
  </si>
  <si>
    <r>
      <rPr>
        <sz val="10"/>
        <color rgb="FF000000"/>
        <rFont val="宋体"/>
        <charset val="134"/>
      </rPr>
      <t>凡包裹重量高于30kg（含体积重），体积重除以5000，或箱子最长边大于100cm，或第二长边大于76cm，均属超重/超长。且 L+2*(W+H)不应超过 300 cm。因外箱变形导致结果有差异的，以快递公司实际重量为准，收取35欧/箱；</t>
    </r>
    <r>
      <rPr>
        <sz val="10"/>
        <color rgb="FFFF0000"/>
        <rFont val="宋体"/>
        <charset val="134"/>
      </rPr>
      <t>如果同时满足以上（第二条和第三条）多个条件，费用将叠加收取</t>
    </r>
  </si>
  <si>
    <r>
      <rPr>
        <sz val="10"/>
        <color rgb="FF000000"/>
        <rFont val="宋体"/>
        <charset val="134"/>
      </rPr>
      <t>凡包裹重量超过40KG（含体积重）低于70KG（含体积重），体积重除以5000， L+2*(W+H)超过 300 cm，小于400cm,均属于大型包裹，因外箱变形导致结果有差异的，以快递公司实际重量为准，收取160欧/箱费用，重量超70KG(含体积）我司不收；</t>
    </r>
    <r>
      <rPr>
        <sz val="10"/>
        <color rgb="FFFF0000"/>
        <rFont val="宋体"/>
        <charset val="134"/>
      </rPr>
      <t>如果同时满足以上（第二条和第三条）多个条件，费用将叠加收取</t>
    </r>
  </si>
  <si>
    <t>以上报价是深圳指定仓库交货价，可接五金类、小家电，塑料制品，电子产品等类别；</t>
  </si>
  <si>
    <t>海外仓、商业地址、私人地址加收6RMB/KG,最低200RMB/票；偏远邮编另询</t>
  </si>
  <si>
    <t>按海关要求如实申报，如申报产品品名，种类，数量不符，所产生的任何问题，我司不承担任何责任</t>
  </si>
  <si>
    <t>发货需提供装箱单和发票，发票需提供详细品名，海关编码，材质，用途；</t>
  </si>
  <si>
    <t>如货物涉及FDA、FCC、UL、CE、蓝牙、HDMI、Lacey Act、DOT （不限于以上列举）等认证以及涉及到知识产权问题，
或者目的地海关认定货物是品牌货物需要发货人提供授权文件，需及时提供相应授权书或认证报告，
如未提供导致货物扣关甚至退运而产生的，所有责任和相关费用将由发件人承担；</t>
  </si>
  <si>
    <r>
      <rPr>
        <sz val="10"/>
        <rFont val="宋体"/>
        <charset val="134"/>
      </rPr>
      <t>若因物品未申报、少申报或申报不符的冲货行为，造成罚款，将收取</t>
    </r>
    <r>
      <rPr>
        <sz val="10"/>
        <color rgb="FFFF0000"/>
        <rFont val="宋体"/>
        <charset val="134"/>
      </rPr>
      <t>1200</t>
    </r>
    <r>
      <rPr>
        <sz val="10"/>
        <rFont val="宋体"/>
        <charset val="134"/>
      </rPr>
      <t>RMB/箱+退回运费，不提供任何罚单；</t>
    </r>
  </si>
  <si>
    <r>
      <rPr>
        <sz val="10"/>
        <rFont val="宋体"/>
        <charset val="134"/>
      </rPr>
      <t>不接受纯电，粉沫、液体、化妆品、食品、药品、仿牌，纯电池，侵权，欧洲对华反倾销产品。如冲货瞒报此类产品，查实我司将罚款</t>
    </r>
    <r>
      <rPr>
        <sz val="10"/>
        <color rgb="FFFF0000"/>
        <rFont val="宋体"/>
        <charset val="134"/>
      </rPr>
      <t>2000</t>
    </r>
    <r>
      <rPr>
        <sz val="10"/>
        <rFont val="宋体"/>
        <charset val="134"/>
      </rPr>
      <t>元。</t>
    </r>
  </si>
  <si>
    <t>若需要申请UPS手签单，国外会收取5欧/件*件数的费用；每票货含6个品名费，超出按照3欧/个收取；</t>
  </si>
  <si>
    <t>国外账单所出其他额外费用，补收长期有效！</t>
  </si>
  <si>
    <t>参展货物，个人物品，超大件货物另行电话确认！</t>
  </si>
  <si>
    <r>
      <rPr>
        <b/>
        <sz val="10"/>
        <color rgb="FF000000"/>
        <rFont val="宋体"/>
        <charset val="134"/>
      </rPr>
      <t>赔偿方式：</t>
    </r>
    <r>
      <rPr>
        <sz val="10"/>
        <color rgb="FF000000"/>
        <rFont val="宋体"/>
        <charset val="134"/>
      </rPr>
      <t xml:space="preserve">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4、 如因货物问题瞒报，漏报，以及缺少相应单证无法通关拒绝赔偿；                                                                                                                             5、漏报关赔偿：3倍报关费，发货即为默认！不接受赔偿标准的不要发！                                                                                                                                                          </t>
    </r>
  </si>
  <si>
    <t>(欧洲陆运)EU-4递延</t>
  </si>
  <si>
    <t xml:space="preserve">1.报关费350元/票，报关单续页费80元/页；清关费400/票                         2.参考时效：22-25个自然日提取                        3.材积6000，不分抛                                 4.交货前请先提供清关代理委托书和免责声明，备案通过后方可交货；                                                5.VAT国家与实际派送国家不一致，加收1.5元/KG；                                   6.客户提供的VAT号与销售链接中的VAT号必须一致，产品申报价值必须按照链接价格30%以上申报；低申报可能会导致清关无法通过,低于30%申报加收1元/KG费用；                            </t>
  </si>
  <si>
    <t>欧洲陆运VAT注意事项</t>
  </si>
  <si>
    <t xml:space="preserve">客户自营税号清关文件准备清单：
</t>
  </si>
  <si>
    <t xml:space="preserve">税号信息：VAT 号码及 EORI 号码
</t>
  </si>
  <si>
    <t>（欧洲海运）EU-5</t>
  </si>
  <si>
    <t>快递派</t>
  </si>
  <si>
    <t>卡派</t>
  </si>
  <si>
    <t>UPS</t>
  </si>
  <si>
    <t>仓库代码/重量</t>
  </si>
  <si>
    <t>100（kg）+</t>
  </si>
  <si>
    <t>200（kg）+</t>
  </si>
  <si>
    <t>1、深圳-卢特丹（航线）四截一开；                2、参考时效：开船后35天；            3、报关件350元/票+续页50元/页；                              4、材积除6000；</t>
  </si>
  <si>
    <t>DTM2</t>
  </si>
  <si>
    <t>1、深圳-卢特丹（航线）四截一开；                                  2、参考时效：开船后35天；            3、报关件350元/票+续页50元/页；                                    4、材积除6000；</t>
  </si>
  <si>
    <t>WRO5</t>
  </si>
  <si>
    <t>HAJ1</t>
  </si>
  <si>
    <t>CDG7</t>
  </si>
  <si>
    <t>包税比重要求：1:250－0.5，1:500-1；100KG以下不参与比重计费</t>
  </si>
  <si>
    <t>包清包税，材积除6000，</t>
  </si>
  <si>
    <t>单票100KG起收，不足100KG按100KG计费；</t>
  </si>
  <si>
    <t>单票多件单件不足12KG，按12KG计费；</t>
  </si>
  <si>
    <t>单箱重量(含体积重）&gt;=30KG,箱子最长边大于100cm，或第二长边大于76cm，均属超重/超长。且 L+2*(W+H)不应超过 300 cm。因外箱变形导致结果有差异的，以快递公司实际重量为准，收取35欧/箱；如同时满足以上（第二条和第三条）多个条件，费用将叠加收取，不提供国外账单；</t>
  </si>
  <si>
    <t>单箱重量(含体积重）&gt;=40KG,箱子最长边大于100cm，或第二长边大于76cm，均属超重/超长。且 L+2*(W+H)超过 300 cm,小于400cm,均属于大型包裹。因外箱变形导致结果有差异的，以快递公司实际重量为准，收取160欧/箱；如同时满足以上（第二条和第三条）多个条件，费用将叠加收取，不提供国外账单 ，重量超70KG(含体积）我司不收；</t>
  </si>
  <si>
    <t>非亚马逊地址+6元/KG，低消200元/票</t>
  </si>
  <si>
    <t>单票品名不超6个，超出按5欧/个收取</t>
  </si>
  <si>
    <t>出货需按照我司要求提供准确的装箱单、发票模板</t>
  </si>
  <si>
    <t>偏远地址发货前请自查，国外账单收取此费用后我司将进行补收；</t>
  </si>
  <si>
    <t>1、深圳-卢特丹（航线）四截一开；                2、参考时效：开船后35天；            3、报关件350元/票+续页50元/页；清关费400/票                              4、材积除6000；    5、VAT国家与实际派送国家不一致，加收1.5元/KG；</t>
  </si>
  <si>
    <t>1、深圳-卢特丹（航线）四截一开；                                  2、参考时效：开船后35天；            3、报关件350元/票+续页50元/页；清关费400/票                                    4、材积除6000；                   5、VAT国家与实际派送国家不一致，加收1.5元/KG；</t>
  </si>
  <si>
    <t>美国空派（普货）</t>
  </si>
  <si>
    <t>渠道</t>
  </si>
  <si>
    <t>区域/KG</t>
  </si>
  <si>
    <t>21-100</t>
  </si>
  <si>
    <t>101-300</t>
  </si>
  <si>
    <t>301-500</t>
  </si>
  <si>
    <t>501+</t>
  </si>
  <si>
    <t>提取时效</t>
  </si>
  <si>
    <t>空派US-1</t>
  </si>
  <si>
    <t>美西（邮编8，9）</t>
  </si>
  <si>
    <t>8-10个工作日   （问题件，海关查验，航空延误除外）</t>
  </si>
  <si>
    <t>单独报关500元/票，报关件时效延误1天；单票单件100/票</t>
  </si>
  <si>
    <t>美中（邮编4，5，6，7）</t>
  </si>
  <si>
    <t>美东（邮编0，1，2，3）</t>
  </si>
  <si>
    <r>
      <rPr>
        <b/>
        <sz val="10"/>
        <rFont val="微软雅黑"/>
        <charset val="134"/>
      </rPr>
      <t>A、所有材积货按50%分泡，71KG以上起分泡
B、单件计费重量不低于12KG,不足12KG按12KG计费，单件实重需达到12KG起后分泡50%                                                                                                                                                                             C、</t>
    </r>
    <r>
      <rPr>
        <b/>
        <sz val="10"/>
        <color rgb="FFFF0000"/>
        <rFont val="微软雅黑"/>
        <charset val="134"/>
      </rPr>
      <t>款到出货</t>
    </r>
  </si>
  <si>
    <t>空派备注：</t>
  </si>
  <si>
    <t>1、人民币报价，已含燃油和关税；后端派送方式为UPS/FEDEX，接受所有美国FBA地址，非FBA的商业地址+1/KG,私人住宅地址+2/KG，低消200，私人住宅费账单补加收长期有效</t>
  </si>
  <si>
    <t>2、不接受木箱及木架包装货物。</t>
  </si>
  <si>
    <t>3、产品附加费（包括但不限于以下列出产品，以实际货物在国外清关的难易度加收）</t>
  </si>
  <si>
    <t>【1】+1元/KG：纺织品类、皮革、玩具、太阳能类、电子产品、机动车零件、假发（非真发）、木竹制品、厨房用品（刀具含刀柄不超15CM）、需要FDA申报产品（与人体、食品接触）、带酒精棉产品、家电、大机器等单票超过5个品名的杂货等                                                                                                                                                                                               +2元/KG：按摩类、成人用品类、摄影类产品高货值等。（单独确定）                                                                                                                                                                             +3元/KG：泡泡机、浴盐球、笔类（补收铅笔）、墨盒、户外铲子带镁棒等（单独确定）一票货物含多种附加费产品用，以最高附加费收取</t>
  </si>
  <si>
    <t>【2】带磁产品：最低450/票，超过450KG按+1元/kg；带木产品：最低480元/票，超过480KG，+1元/KG；同出叠收；</t>
  </si>
  <si>
    <t>【3】报关费：500元/票</t>
  </si>
  <si>
    <t>【4】超品名费：名申报超5个以上的需加收30元/个、最多不超过10个品名；</t>
  </si>
  <si>
    <t>【5】非FBA地址只要不是亚马逊地址所有货物每箱每个产品贴"MADE IN CHINA"的标签，否则25元/件；</t>
  </si>
  <si>
    <t>【6】退回费用：如因亚马逊、收件人、发货人或非我司过错造成的UPS\FEDEX退件，收取40USD/件操作费（包括退回运费、收货、理货清点、暂存7天）</t>
  </si>
  <si>
    <t>4、服务区域与重量段以价格表为准。只提供美国本土服务，不提供附属岛屿等偏远地区服务，不接受PO BOX等邮箱地址；
偏远地区邮编如下：006-009 波多黎各、维尔京群岛，966-969  夏威夷、关岛,995-999  阿拉斯加等..</t>
  </si>
  <si>
    <t>5、材积计算方式为： (长 x 宽x 高)cm/6000，单票计费重不足21kg按照21kg计算。单件不足12kg的，按照12kg计费。</t>
  </si>
  <si>
    <t>6、1.边长：最长边&gt;120或者第二长边&gt;76，或单件计费重≥22kg的货物；需加收单件超长附加费200/件：单件超重附加费200元/件，叠加收取 ；   
     2.围长：260cm&lt;L+2*(W+H)＜330cm；单件重量不超40KG，加收费用RMB200/件；330cm&lt;L+2*(W+H)&lt;419cm；加收费用费用1000元/件
     3.不接受异形包裹、单件实重超67KG、或者单边长超170CM、外围长超419CM的货物，外围长=(最短边+次长边)*2+最长边</t>
  </si>
  <si>
    <t>7、客户需如实向海关申报，如因申报品名不符或申报价值过低被海关扣留而导致产生的仓租及罚款由寄件人承担。</t>
  </si>
  <si>
    <t>8、不接受内置电池货物和配套电池，不接受纯电池货物，不接受任何仿牌及违禁品。</t>
  </si>
  <si>
    <r>
      <rPr>
        <sz val="10"/>
        <rFont val="微软雅黑"/>
        <charset val="134"/>
      </rPr>
      <t xml:space="preserve">9、交货时需提供装箱单以及一式二份的商业发票，运单上必须注明在我司的出货渠道。
     </t>
    </r>
    <r>
      <rPr>
        <sz val="10"/>
        <color indexed="12"/>
        <rFont val="微软雅黑"/>
        <charset val="134"/>
      </rPr>
      <t>发票上请注明货物详细的品名、海关编码、材质及用途。所有货物随货需有装箱单，发往亚马逊的货物，货件上还必须贴有FBA二维码标签；</t>
    </r>
  </si>
  <si>
    <t>11、扣件操作附加费：RMB210/件（不超过2天更改地址的只收取改派费）</t>
  </si>
  <si>
    <t>12、更改地址附加费：RMB120/件（停留超过2天加收扣件费）</t>
  </si>
  <si>
    <r>
      <rPr>
        <sz val="10"/>
        <rFont val="微软雅黑"/>
        <charset val="134"/>
      </rPr>
      <t>13、收件人派送地址属于偏远地区的货物需加收偏远地区附加费，</t>
    </r>
    <r>
      <rPr>
        <sz val="10"/>
        <color rgb="FFFF0000"/>
        <rFont val="微软雅黑"/>
        <charset val="134"/>
      </rPr>
      <t>偏远费收4.7RMB*当期燃油/KG,最低一票收费236RMB*当月燃油，请自行查偏远地区</t>
    </r>
    <r>
      <rPr>
        <sz val="10"/>
        <rFont val="微软雅黑"/>
        <charset val="134"/>
      </rPr>
      <t>，出口后补收偏远费用长期有效。</t>
    </r>
  </si>
  <si>
    <t>14、如因目的地国家或地区严禁进口的货物或发件方/收件方提供清关资料不准确或不完备等原因引起的清关延误或 货物禁止进口导致退回香港的，因此产生仓租费，退回运费等杂费以及因此引起相关责任一律由发件人支付和承担</t>
  </si>
  <si>
    <t>15、提供一般贸易报关（报大关，D类报关，单独报关）服务，当天报关的截件时间为上午12:00，报关费RMB400/票。如多票货物合并使用同一份报关资料，则自第二票起，需加收RMB50/票的操作费，一般贸易报关件另加收中港费RMB1.5/KG，最低收费RMB80/票</t>
  </si>
  <si>
    <r>
      <rPr>
        <b/>
        <sz val="10"/>
        <color rgb="FFFF0000"/>
        <rFont val="微软雅黑"/>
        <charset val="134"/>
      </rPr>
      <t xml:space="preserve">16、使用本价格表，有关货物在航空运输过程中如货物丢失或其他原因
1，整票未有提取记录：按RMB40/KG赔偿，不退运费，出货日起，60天内没提出索赔的，逾期不再受理（海关查货扣货除外）。
2，如货物提取后超过30天未有更新转运：赔偿申报价值，不退运费，最高赔偿额以每票不超过USD100为限
3，部分货件未提取：按RMB40/KG赔偿，不退运费，出货日起，60天内没提出索赔的，逾期不再受理（海关查货扣货除外）。
针对单票部分未提取或者提取后未转运货件，如是FBA货件，则需提供派送部分货件亚马逊后台上架记录证明，否则无法受理。非亚马逊货件丢失需在签收前向UPS/FedEx索要丢失证明（备案号），否则无法受理。
</t>
    </r>
    <r>
      <rPr>
        <b/>
        <sz val="10"/>
        <color rgb="FF0000FF"/>
        <rFont val="微软雅黑"/>
        <charset val="134"/>
      </rPr>
      <t>一票货物只能一次理赔，不能多次理赔。理赔标准按照未提取或者提取后遗失，只能选择一种。</t>
    </r>
    <r>
      <rPr>
        <b/>
        <sz val="10"/>
        <color rgb="FFFF0000"/>
        <rFont val="微软雅黑"/>
        <charset val="134"/>
      </rPr>
      <t xml:space="preserve">
</t>
    </r>
    <r>
      <rPr>
        <sz val="10"/>
        <rFont val="微软雅黑"/>
        <charset val="134"/>
      </rPr>
      <t>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5）在运输过程中如遇到航班延误/清关延误等引起的总体时效延误，均不受理赔偿。
6）产品数量缺少、损坏不受理赔偿。                                                                                                                                                                                                                                                     7）易碎品不接受任何损坏赔偿                                                                                                                                                                                                                                     8）偏远地址发货前请自查，国外账单收取此费用后我司将进行补收;                                                                                                                                                                                                                                                                            9）国外账单所出其他额外费用补收长期有效，不提供凭证!</t>
    </r>
  </si>
  <si>
    <t>特别提示：如客户一旦同意接受我公司服务，即认为客户已详细阅读过此价格表备注内容以及我司托运条款，并接受各条款的约束。</t>
  </si>
  <si>
    <t>UPS（深圳）</t>
  </si>
  <si>
    <t>国家</t>
  </si>
  <si>
    <t>23KG-47KG     （材积25kg起）</t>
  </si>
  <si>
    <t>48-74KG</t>
  </si>
  <si>
    <t>75-110KG</t>
  </si>
  <si>
    <t>111KG+</t>
  </si>
  <si>
    <t>美国</t>
  </si>
  <si>
    <t>SZ-5000</t>
  </si>
  <si>
    <t>带电+4，带磁+4，报价不含油</t>
  </si>
  <si>
    <t>SZ-6000</t>
  </si>
  <si>
    <t>此报价不含油</t>
  </si>
  <si>
    <t>1.内置电，带磁 产品   加1元/KG   最低150元/票  （发票需要标明类别，型号和WH值）
2.配套电池产品，加1.5元/KG 最低80元/票（发票需要标明类别，型号和WH值）         3.少量液体，笔类+1元/KG  最低50/票 
4. 成人用品+2元/KG （不接硅胶娃娃） 最低100元/票
5. 此渠道需要国外自行清关，我司不提供进口商</t>
  </si>
  <si>
    <t>加拿大、墨西哥</t>
  </si>
  <si>
    <t>英国 德国 法国 意大利  西班牙 荷兰 芬兰 丹麦 挪威  比利时 瑞士 瑞典  葡萄牙 波兰 捷克共和国</t>
  </si>
  <si>
    <t>奥地利，希腊，卢森堡，巴基斯坦，斯洛伐克，土耳其</t>
  </si>
  <si>
    <t>安道尔，孟加拉国，直布罗陀，格陵兰岛，黑尔格兰，加纳利群岛，印度，列支敦士登，斯里兰卡，摩纳哥，北爱尔兰，圣马力诺，梵蒂冈，匈牙利，爱尔兰共和国，柬埔寨</t>
  </si>
  <si>
    <t>冰岛，老挝，尼泊尔</t>
  </si>
  <si>
    <t xml:space="preserve">备注：5000/6000无 大货通道（实重超100KG， 申报超720美金，需买单报关+200/票，可接单独报关件+200/票）
</t>
  </si>
  <si>
    <t>未含燃油, 关税。亚马逊货物没有特殊要求默认关税预付（美国亚马逊和海外仓申报超2000美金需要预收关税的25%），国外税金实报实销，若产生关税需加收150/票手续费（没有则不收），非亚马逊地址+30/票，走货即默认。单箱不能低于8KG,低于按8KG收费，材积货一票一件25公斤收，一票多件27公斤收</t>
  </si>
  <si>
    <t>请在每箱外箱上贴上 一张MADE IN CHINA ，两张FBA标签，每个产品需要有MADE IN CHINA</t>
  </si>
  <si>
    <t>一票多件货物的总计费重量依据运单内每个包裹的实际重量和体积重量中较大者计算，并且不足0.5KG按照0.5KG计，超0.5KG计1KG.
每票包裹的计费重量为:每一件包裹的计费重量之和，比如有一票货3件资料如下：</t>
  </si>
  <si>
    <t>体积</t>
  </si>
  <si>
    <t>计费重</t>
  </si>
  <si>
    <t>15.5+20.5+21=57KG</t>
  </si>
  <si>
    <t>第一件</t>
  </si>
  <si>
    <t>第二件</t>
  </si>
  <si>
    <t>第三件</t>
  </si>
  <si>
    <t>UPS附加费说明：</t>
  </si>
  <si>
    <t>一、 附加费以UPS实际账单通知为准，补收长期有效。（包括:偏远账单，国外退件账单，关税账单，住宅费账单，更改地址费账单等）</t>
  </si>
  <si>
    <t>二、超出UPS服务范围的偏远地区，需加收偏远附加费，标准为RMB4元/KG*燃油，或者最低消费RMB195元*燃油，取两者较大者为收费标准；请自行查偏远地区，UPS偏远费3个月内收取有效。</t>
  </si>
  <si>
    <t>三、附加手续服务费：UPS为RMB48元每件，需乘燃油，客户托运以下任何一款包裹时，UPS将会对每件包裹向客户加收此附加费：</t>
  </si>
  <si>
    <t xml:space="preserve"> 1）  任何包装在金属或木制的托运容器之物件。</t>
  </si>
  <si>
    <t>2）  任何未有以瓦楞纸完包裹好的圆柱形物件，如圆桶、鼓、提桶或轮胎等。</t>
  </si>
  <si>
    <t>3）  任何最长一边之长度超过及包含120厘米或第二最长边的长度超过76厘米的包裹。</t>
  </si>
  <si>
    <t>4）  任何单件货物重量超过31公斤（不含31公斤）</t>
  </si>
  <si>
    <t>四、UPS对重量和尺寸的限制要求如下：</t>
  </si>
  <si>
    <t>1）任何包裹的最長一邊 (長度) 超過及包含270厘米；</t>
  </si>
  <si>
    <t>2）任何包裹的三围之和（即：（宽+高）*2+长）超過及包含400厘米；</t>
  </si>
  <si>
    <t>3）任何包裹的重量超過及包含70公斤。</t>
  </si>
  <si>
    <t>说明：UPS不承运超过以上三个条件的包裹，被UPS操作人员一经发现会拒收，如果因遗漏发现而被安排出口的此类货件， UPS会完成此派送服务，并自动会向发件客户收取此附加费</t>
  </si>
  <si>
    <t>五：大型包裹附加費</t>
  </si>
  <si>
    <t>当包裹长度加周长[（2x宽）+（2x高）]之总和超过及包含290厘米，但不超过UPS的最大的限制长度及包含400厘米，UPS便会考虑把这一项包裹视为一项大型包裹。每件最低40公斤，并且收取每件467元/件 再乘燃油的附加费用。</t>
  </si>
  <si>
    <t>特别说明：如果您的包裹超过了第四点的超过最大限制附加费和第五点大型包裹附加费的限制范围的其中任何一项，两种服务费会同时收取。即会收取两个RMB467元每件,或者您的包裹超过了第三点超重超长的限制又符合附加费手续费的货件，两种服务费也会同时收取，即会收取RMB467元和48元每件，乘燃油。</t>
  </si>
  <si>
    <r>
      <rPr>
        <b/>
        <sz val="9"/>
        <color rgb="FF000000"/>
        <rFont val="Arial Unicode MS"/>
        <charset val="134"/>
      </rPr>
      <t>标识要求：</t>
    </r>
    <r>
      <rPr>
        <sz val="9"/>
        <color rgb="FF000000"/>
        <rFont val="Arial Unicode MS"/>
        <charset val="134"/>
      </rPr>
      <t>每箱FBA标签贴在至少两个侧面左上角；每箱外侧至少相邻两面须贴有箱唛“运单号+FBA目的国家简称+箱号”。</t>
    </r>
  </si>
  <si>
    <r>
      <rPr>
        <b/>
        <sz val="9"/>
        <color rgb="FF000000"/>
        <rFont val="Arial Unicode MS"/>
        <charset val="134"/>
      </rPr>
      <t>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产品海关编码可参阅“中国商品网http://ccn.mofcom.gov.cn”</t>
    </r>
  </si>
  <si>
    <r>
      <rPr>
        <sz val="9"/>
        <color indexed="8"/>
        <rFont val="Arial Unicode MS"/>
        <charset val="134"/>
      </rPr>
      <t>5、</t>
    </r>
    <r>
      <rPr>
        <b/>
        <sz val="9"/>
        <color indexed="8"/>
        <rFont val="Arial Unicode MS"/>
        <charset val="134"/>
      </rPr>
      <t>报关退税：可代理出口一般贸易报关，手续费RMB200元/单+RMB0.8/KG。</t>
    </r>
  </si>
  <si>
    <r>
      <rPr>
        <sz val="9"/>
        <color indexed="8"/>
        <rFont val="Arial Unicode MS"/>
        <charset val="134"/>
      </rPr>
      <t>6、</t>
    </r>
    <r>
      <rPr>
        <b/>
        <sz val="9"/>
        <color indexed="8"/>
        <rFont val="Arial Unicode MS"/>
        <charset val="134"/>
      </rPr>
      <t>赔偿标准</t>
    </r>
    <r>
      <rPr>
        <sz val="9"/>
        <color indexed="8"/>
        <rFont val="Arial Unicode MS"/>
        <charset val="134"/>
      </rPr>
      <t>：确认丢失的，按受影响部份货物的2倍运费赔偿，但最高不超过USD100.0。如需额外赔偿，请自行购买保险。</t>
    </r>
  </si>
  <si>
    <t>7、特别提醒：货值过低申报会产生较高清关风险，建议货物价值申报至少不低于实际成本的50~70%。我司不承担：因产品侵权、瞒报、低申报、产品无认证或假冒认证以及产品不符合出口国/进口国海关政府规定等情况导致清关无法完成的责任，由此产生的罚金、退运或销毁费用和海关仓租由发件人承担。</t>
  </si>
  <si>
    <t>报关件350RMB/票，过港1.5RMB/KG，最低80RMB/票</t>
  </si>
  <si>
    <t>加收25RMB/票的超申费用</t>
  </si>
  <si>
    <t>25KG以上（材积25kg起）-30KG</t>
  </si>
  <si>
    <t>31KG-45KG</t>
  </si>
  <si>
    <t>46KG-70KG</t>
  </si>
  <si>
    <t>71KG以上</t>
  </si>
  <si>
    <t>香港-UPS</t>
  </si>
  <si>
    <t>美国/5000</t>
  </si>
  <si>
    <t>美国/6000</t>
  </si>
  <si>
    <t>墨西哥、波多黎各/5000</t>
  </si>
  <si>
    <t>墨西哥、波多黎各/6000</t>
  </si>
  <si>
    <t>备注：只接受普货（拒收：成人用品，按摩器，平板电脑，移动电源，手机，仿牌，成人用品，带蓝牙产品，纯电池，液体粉末）</t>
  </si>
  <si>
    <t>以下产品需要加收附加费</t>
  </si>
  <si>
    <t>1）纺织品，箱包，皮具类，纸制品，金属制（反倾销类）等产品，加收2元/KG；</t>
  </si>
  <si>
    <t>2）高价值等产品：摄像头，手表，相机，手机屏，智能手环，对讲机，机顶盒，玩具，安防/监控设备，空气净化器，录像机/摄像机，航模/无人机，电子元器件，功放，显微镜，投影仪，显示屏，车载显示器DVD，汽车用品及配件，云台，天文望远镜，相机及相机配件，导航仪/行车记录仪，无线电通讯设备，电动剃须刀，美容护肤器具及耗材等高货值产品，加收2元/KG；</t>
  </si>
  <si>
    <t xml:space="preserve">2.每件物需贴二个以上合格的FBA标签； </t>
  </si>
  <si>
    <t>3.个别电子产品，如果需要提供CE、HDMI、FDA、FCC、Lacey Act、DOT标识，或属于当地反倾销货物，或不符合目的地国家进口要求的货物，请提供相对资料协助清关；如果不能及时提供或提供不了导致货物扣关、退回，届时所产生一切责任和费用将由发件人承担；</t>
  </si>
  <si>
    <r>
      <rPr>
        <sz val="10"/>
        <rFont val="Arial"/>
        <charset val="134"/>
      </rPr>
      <t>1</t>
    </r>
    <r>
      <rPr>
        <sz val="10"/>
        <rFont val="宋体"/>
        <charset val="134"/>
      </rPr>
      <t>、申报价值超过或等于</t>
    </r>
    <r>
      <rPr>
        <sz val="10"/>
        <rFont val="Arial"/>
        <charset val="134"/>
      </rPr>
      <t>120</t>
    </r>
    <r>
      <rPr>
        <sz val="10"/>
        <rFont val="宋体"/>
        <charset val="134"/>
      </rPr>
      <t>美金需加收报关费</t>
    </r>
    <r>
      <rPr>
        <sz val="10"/>
        <rFont val="Arial"/>
        <charset val="134"/>
      </rPr>
      <t>25</t>
    </r>
    <r>
      <rPr>
        <sz val="10"/>
        <rFont val="宋体"/>
        <charset val="134"/>
      </rPr>
      <t>元</t>
    </r>
    <r>
      <rPr>
        <sz val="10"/>
        <rFont val="Arial"/>
        <charset val="134"/>
      </rPr>
      <t>/</t>
    </r>
    <r>
      <rPr>
        <sz val="10"/>
        <rFont val="宋体"/>
        <charset val="134"/>
      </rPr>
      <t>票；若做</t>
    </r>
    <r>
      <rPr>
        <sz val="10"/>
        <rFont val="Arial"/>
        <charset val="134"/>
      </rPr>
      <t>DDP</t>
    </r>
    <r>
      <rPr>
        <sz val="10"/>
        <rFont val="宋体"/>
        <charset val="134"/>
      </rPr>
      <t>，手续费用：</t>
    </r>
    <r>
      <rPr>
        <sz val="10"/>
        <rFont val="Arial"/>
        <charset val="134"/>
      </rPr>
      <t>150</t>
    </r>
    <r>
      <rPr>
        <sz val="10"/>
        <rFont val="宋体"/>
        <charset val="134"/>
      </rPr>
      <t>元</t>
    </r>
    <r>
      <rPr>
        <sz val="10"/>
        <rFont val="Arial"/>
        <charset val="134"/>
      </rPr>
      <t>/</t>
    </r>
    <r>
      <rPr>
        <sz val="10"/>
        <rFont val="宋体"/>
        <charset val="134"/>
      </rPr>
      <t>票。欧洲国家客户可使用自主</t>
    </r>
    <r>
      <rPr>
        <sz val="10"/>
        <rFont val="Arial"/>
        <charset val="134"/>
      </rPr>
      <t>VAT,</t>
    </r>
    <r>
      <rPr>
        <sz val="10"/>
        <rFont val="宋体"/>
        <charset val="134"/>
      </rPr>
      <t>需提供</t>
    </r>
    <r>
      <rPr>
        <sz val="10"/>
        <rFont val="Arial"/>
        <charset val="134"/>
      </rPr>
      <t>VAT</t>
    </r>
    <r>
      <rPr>
        <sz val="10"/>
        <rFont val="宋体"/>
        <charset val="134"/>
      </rPr>
      <t>资料（注册公司名，</t>
    </r>
    <r>
      <rPr>
        <sz val="10"/>
        <rFont val="Arial"/>
        <charset val="134"/>
      </rPr>
      <t>VAT</t>
    </r>
    <r>
      <rPr>
        <sz val="10"/>
        <rFont val="宋体"/>
        <charset val="134"/>
      </rPr>
      <t>号码，注册使用的海外地址，这三项需要完全匹配），请在交接单及运单上备注清楚</t>
    </r>
    <r>
      <rPr>
        <sz val="10"/>
        <rFont val="Arial"/>
        <charset val="134"/>
      </rPr>
      <t>VAT</t>
    </r>
    <r>
      <rPr>
        <sz val="10"/>
        <rFont val="宋体"/>
        <charset val="134"/>
      </rPr>
      <t>及详细进口商正确的资料信息，是否关税预付，本渠道不含目的地税费！如有税金产生，走货则视同发货人愿意承担税金及预付关税手续费（关税账单以</t>
    </r>
    <r>
      <rPr>
        <sz val="10"/>
        <rFont val="Arial"/>
        <charset val="134"/>
      </rPr>
      <t>UPS</t>
    </r>
    <r>
      <rPr>
        <sz val="10"/>
        <rFont val="宋体"/>
        <charset val="134"/>
      </rPr>
      <t>官方账单为准）！长期有效</t>
    </r>
  </si>
  <si>
    <r>
      <rPr>
        <sz val="9"/>
        <color indexed="8"/>
        <rFont val="Arial Unicode MS"/>
        <charset val="134"/>
      </rPr>
      <t>2、</t>
    </r>
    <r>
      <rPr>
        <b/>
        <sz val="9"/>
        <color indexed="8"/>
        <rFont val="Arial Unicode MS"/>
        <charset val="134"/>
      </rPr>
      <t>UPS附加费用标准：</t>
    </r>
  </si>
  <si>
    <t>一、 附加费以UPS实际账单通知为准，1年内通知补收提供均为有效。（包括:偏远账单，国外退件账单，关税账单，住宅费账单，更改地址费账单等）</t>
  </si>
  <si>
    <t>二、超出UPS服务范围的偏远地区，需加收偏远附加费，标准为RMB4元/KG*燃油，或者最低消费RMB202元*燃油，取两者较大者为收费标准；请自行查偏远地区，UPS偏远费6个月内收取有效。</t>
  </si>
  <si>
    <t>三、附加手续服务费：香港UPS为RMB48元每件.另加燃油，客户托运以下任何一款包裹时，UPS将会对每件包裹向客户加收此附加费：</t>
  </si>
  <si>
    <t>1）  任何包装在金属或木制的托运容器之物件。</t>
  </si>
  <si>
    <t>3）  任何最长一边之长度超过120厘米或第二最长边的长度超过76厘米的包裹。</t>
  </si>
  <si>
    <t>4）  任何单件货物重量超过31公斤</t>
  </si>
  <si>
    <t>1）任何包裹的最長一邊 (長度) 超過270厘米；</t>
  </si>
  <si>
    <t>2）任何包裹的三围之和（即：（宽+高）*2+长）超過400厘米；</t>
  </si>
  <si>
    <t>3）任何包裹的重量超過70公斤。</t>
  </si>
  <si>
    <t>说明：UPS不承运超过以上三个条件的包裹，被UPS操作人员一经发现会拒收，如果因遗漏发现而被安排出口的此类货件， UPS会完成此派送服务，并自动会向发件客户收取此附加费按RMB1556.0/件*燃油，</t>
  </si>
  <si>
    <t>五：大型包裹附加費：香港UPS为RMB467元每件*燃油：</t>
  </si>
  <si>
    <t>当包裹长度加周长[（2x宽）+（2x高）]之总和超过290厘米，但不超过UPS的最大的限制长度400厘米，且单件最低计费重量为40KG，UPS便会考虑把这一项包裹视为一项大型包裹。并且收取每件RMB467元/件*燃油的附加费用。</t>
  </si>
  <si>
    <t>特别说明：如果您的包裹超过了第四点的超过最大限制附加费和第五点大型包裹附加费的限制范围的其中任何一项，两种服务费会同时收取。即会收取两个RMB467元每件*燃油 ,或者您的包裹超过了第三点超重超长的限制又符合附加费手续费的货件，两种服务费也会同时收取，即会收取RMB467元*燃油和RM48元每件*燃油。</t>
  </si>
  <si>
    <t>六、拒收退件手续费：按RMB78/票*燃油收取；（若收件人拒收或其他原因导致包裹无法派送而退回，退件费和手续费均由发件人支付</t>
  </si>
  <si>
    <t>七、到付拒付手续费：按RMB80.0/票计算；</t>
  </si>
  <si>
    <t>八、周末派送手续费：按RMB100.0/票计算，只要选择了，无论是否做到，UPS均会收取此费用。</t>
  </si>
  <si>
    <t>九、住宅地址派送附加费：每票收费RMB26,另加燃油。此费用以UPS账单为准，半年内有效！</t>
  </si>
  <si>
    <t>以上未述的其它附加费以官方的附加费为准（提供UPS官方账单）</t>
  </si>
  <si>
    <r>
      <rPr>
        <sz val="9"/>
        <color indexed="8"/>
        <rFont val="Arial Unicode MS"/>
        <charset val="134"/>
      </rPr>
      <t>4、</t>
    </r>
    <r>
      <rPr>
        <b/>
        <sz val="9"/>
        <color indexed="8"/>
        <rFont val="Arial Unicode MS"/>
        <charset val="134"/>
      </rPr>
      <t>发货要求：</t>
    </r>
    <r>
      <rPr>
        <sz val="9"/>
        <color indexed="8"/>
        <rFont val="Arial Unicode MS"/>
        <charset val="134"/>
      </rPr>
      <t>单箱最大重量不超过30Kg，超过15Kg的须贴重货标签“Heavy Package”；单箱周长（长+2宽+2高）小于300cm。最长边不超过175cm。</t>
    </r>
  </si>
  <si>
    <r>
      <rPr>
        <sz val="9"/>
        <color indexed="8"/>
        <rFont val="Arial Unicode MS"/>
        <charset val="134"/>
      </rPr>
      <t xml:space="preserve">      </t>
    </r>
    <r>
      <rPr>
        <b/>
        <sz val="9"/>
        <color indexed="8"/>
        <rFont val="Arial Unicode MS"/>
        <charset val="134"/>
      </rPr>
      <t>标识要求：</t>
    </r>
    <r>
      <rPr>
        <sz val="9"/>
        <color indexed="8"/>
        <rFont val="Arial Unicode MS"/>
        <charset val="134"/>
      </rPr>
      <t>每箱FBA标签贴在至少两个侧面左上角；每箱外侧至少相邻两面须贴有箱唛“运单号+FBA目的国家简称+箱号”。</t>
    </r>
  </si>
  <si>
    <r>
      <rPr>
        <b/>
        <sz val="9"/>
        <color rgb="FF000000"/>
        <rFont val="Arial Unicode MS"/>
        <charset val="134"/>
      </rPr>
      <t xml:space="preserve">    文件要求：</t>
    </r>
    <r>
      <rPr>
        <sz val="9"/>
        <color rgb="FFFF0000"/>
        <rFont val="Arial Unicode MS"/>
        <charset val="134"/>
      </rPr>
      <t>提供电子档商业发票(需提供详细品名，材质，用途，产品海关编码、数量、价值)</t>
    </r>
    <r>
      <rPr>
        <sz val="9"/>
        <color rgb="FF000000"/>
        <rFont val="Arial Unicode MS"/>
        <charset val="134"/>
      </rPr>
      <t>和装箱清单（产品含电池的须注明在装箱单上）。  产品海关编码可参阅“https://www.cn-hscode.com/”</t>
    </r>
  </si>
  <si>
    <t>HK-DHL-5000代理价</t>
  </si>
  <si>
    <t>价格分区</t>
  </si>
  <si>
    <t>文件</t>
  </si>
  <si>
    <t>起始重量(KG)(不含)</t>
  </si>
  <si>
    <t>终止重量(KG)(包含)</t>
  </si>
  <si>
    <t>US</t>
  </si>
  <si>
    <t>01 广澳</t>
  </si>
  <si>
    <t>02 东南亚</t>
  </si>
  <si>
    <t>03 日本</t>
  </si>
  <si>
    <t>04 澳洲、新西兰</t>
  </si>
  <si>
    <t>05 印尼、越南、老挝</t>
  </si>
  <si>
    <t>06 亚洲</t>
  </si>
  <si>
    <t>07 印度、斯里兰卡</t>
  </si>
  <si>
    <t>08 中东</t>
  </si>
  <si>
    <t>09 加拿大</t>
  </si>
  <si>
    <t>10 墨西哥</t>
  </si>
  <si>
    <t>11 欧洲一区</t>
  </si>
  <si>
    <t>12 欧洲二区</t>
  </si>
  <si>
    <t>13 欧洲三区</t>
  </si>
  <si>
    <t>14 欧洲四区</t>
  </si>
  <si>
    <t>15 东欧一区</t>
  </si>
  <si>
    <t>16 东欧二区</t>
  </si>
  <si>
    <t>17 中东一区</t>
  </si>
  <si>
    <t>18 中东二区</t>
  </si>
  <si>
    <t>19 中东三区</t>
  </si>
  <si>
    <t>20 非洲一区</t>
  </si>
  <si>
    <t>21 非洲二区</t>
  </si>
  <si>
    <t>22 非洲三区</t>
  </si>
  <si>
    <t>23 非洲四区</t>
  </si>
  <si>
    <t>24 非洲五区</t>
  </si>
  <si>
    <t>25 中南美洲一区</t>
  </si>
  <si>
    <t>26 中南美洲二区</t>
  </si>
  <si>
    <t>27 中南美洲三区</t>
  </si>
  <si>
    <t>28 中南美洲四区</t>
  </si>
  <si>
    <t>29 巴拉圭</t>
  </si>
  <si>
    <t>小货</t>
  </si>
  <si>
    <t>重货</t>
  </si>
  <si>
    <t>重量范围(KG)</t>
  </si>
  <si>
    <t>单位重量(KG)</t>
  </si>
  <si>
    <t>07 印、斯</t>
  </si>
  <si>
    <t>31-49</t>
  </si>
  <si>
    <t>50-69</t>
  </si>
  <si>
    <t>70-99</t>
  </si>
  <si>
    <t>100-199</t>
  </si>
  <si>
    <t>200-299</t>
  </si>
  <si>
    <t>300-499</t>
  </si>
  <si>
    <t>500-9999</t>
  </si>
  <si>
    <t>1.服务方式：HK-DHL</t>
  </si>
  <si>
    <t>2.币种：CYN</t>
  </si>
  <si>
    <t>3.材积/5000</t>
  </si>
  <si>
    <t>4.报价未含燃油费，不含中港费及服务商的其它杂费；燃油费以香港DHL公布为准！</t>
  </si>
  <si>
    <t>5.从2012年01.01日起DHL对超重、超长杂费将加收燃油附加费</t>
  </si>
  <si>
    <t>6.单件超过70KG，和单边超过120CM将加收超重、超长费</t>
  </si>
  <si>
    <t>7.请留意新/旧价计费会以提取信息之时间作准。请贵司留意及作出相应安排。</t>
  </si>
  <si>
    <t>8.A单件计费重量不超过300KG；</t>
  </si>
  <si>
    <t>B.单票件数不超过99件，单票总计费重量不超过1000KG；</t>
  </si>
  <si>
    <t>C.长*宽*高三边长度各不超过300*200*160CM；</t>
  </si>
  <si>
    <t>D.货件必须妥善包装，不接受祼包/不规则包装等等 (详细包装要求请参考以下链接)
http://www.dhl.com.hk/tc/express/shipping/shipping_advice/packaging_advice.html#assess
未能符合上述任何一个标准的货件，我司将不作处理并安排退回。
烦请贵司予以配合并落实执行，如有任何问题，烦请直接与相关业务人员联系。多谢合作！</t>
  </si>
  <si>
    <r>
      <rPr>
        <b/>
        <sz val="12"/>
        <color rgb="FFFF0000"/>
        <rFont val="微软雅黑"/>
        <charset val="134"/>
      </rPr>
      <t>紧急附加费的固定燃油为15%</t>
    </r>
    <r>
      <rPr>
        <b/>
        <sz val="12"/>
        <rFont val="微软雅黑"/>
        <charset val="134"/>
      </rPr>
      <t>,香港DHL紧急附加费网址：https://www.dhl.com.hk/exp-tc/important_information/covid_19.html</t>
    </r>
  </si>
  <si>
    <r>
      <rPr>
        <b/>
        <sz val="14"/>
        <color rgb="FFFF0000"/>
        <rFont val="微软雅黑"/>
        <charset val="134"/>
      </rPr>
      <t>渠道说明</t>
    </r>
    <r>
      <rPr>
        <b/>
        <sz val="14"/>
        <rFont val="微软雅黑"/>
        <charset val="134"/>
      </rPr>
      <t xml:space="preserve">
装柜后临时通知国外HOLD货的，</t>
    </r>
    <r>
      <rPr>
        <b/>
        <sz val="14"/>
        <color rgb="FFFF0000"/>
        <rFont val="微软雅黑"/>
        <charset val="134"/>
      </rPr>
      <t>低消1000USD</t>
    </r>
  </si>
  <si>
    <t>偏远35/箱，私人地址25/箱，商业地址+1/KG，单箱重量&lt;22KG ； 同时满足商业地址(私人地址除外）和偏远的取大值收取，不叠加收取</t>
  </si>
  <si>
    <t>美森限时达   CLX快递派  六截三开</t>
  </si>
  <si>
    <t>美森加班  CLX+快递派  六截四开</t>
  </si>
  <si>
    <t>限时达/6000</t>
  </si>
  <si>
    <t>加班/6000</t>
  </si>
  <si>
    <t>22KG+</t>
  </si>
  <si>
    <t>71KG+</t>
  </si>
  <si>
    <t>100kg+</t>
  </si>
  <si>
    <t>时效及赔偿方式</t>
  </si>
  <si>
    <t>美西(USW)
（邮编8，9）</t>
  </si>
  <si>
    <r>
      <rPr>
        <b/>
        <sz val="14"/>
        <color rgb="FF000000"/>
        <rFont val="微软雅黑"/>
        <charset val="134"/>
      </rPr>
      <t>开船后的第二天开算起，12-14天提取（包含海关查验）承诺时效14天提取，从第15天开始，超一天退0.5元/KG，最高赔偿3元/KG。</t>
    </r>
    <r>
      <rPr>
        <b/>
        <sz val="14"/>
        <color rgb="FFFF0000"/>
        <rFont val="微软雅黑"/>
        <charset val="134"/>
      </rPr>
      <t>（注：美国节假日放假，船晚到港，码头罢工均不在承诺时效内）</t>
    </r>
  </si>
  <si>
    <r>
      <rPr>
        <b/>
        <sz val="14"/>
        <color rgb="FF000000"/>
        <rFont val="微软雅黑"/>
        <charset val="134"/>
      </rPr>
      <t>开船后的第二天开算起，16-18天提取（包含海关查验）承诺时效18天提取，从第19天开始，超一天退0.5元/KG，最高赔偿3元/KG。</t>
    </r>
    <r>
      <rPr>
        <b/>
        <sz val="14"/>
        <color rgb="FFFF0000"/>
        <rFont val="微软雅黑"/>
        <charset val="134"/>
      </rPr>
      <t>（注：美国节假日放假，船晚到港，码头罢工均不在承诺时效内）</t>
    </r>
  </si>
  <si>
    <t>美中(USM)
（邮编4   5，6 ，7）</t>
  </si>
  <si>
    <t>美东(USE)
（邮编0 ,1，2，3，）</t>
  </si>
  <si>
    <t>美森限时达  CLX卡派  六截三开</t>
  </si>
  <si>
    <t>美森加班   CLX+卡派  六截四开</t>
  </si>
  <si>
    <t>21KG+</t>
  </si>
  <si>
    <t>备注（开船后时效）</t>
  </si>
  <si>
    <t>亚马逊</t>
  </si>
  <si>
    <t>ONT8                 LGB8、LAX9</t>
  </si>
  <si>
    <r>
      <rPr>
        <b/>
        <sz val="14"/>
        <rFont val="微软雅黑"/>
        <charset val="134"/>
      </rPr>
      <t>18天签收（包含海关查验)
承诺时效18天，从第19天开始，超一天退0.5元/KG，  最高赔偿3元/KG。</t>
    </r>
    <r>
      <rPr>
        <b/>
        <sz val="14"/>
        <color rgb="FFFF0000"/>
        <rFont val="微软雅黑"/>
        <charset val="134"/>
      </rPr>
      <t>(注：美国节假日放假，船晚到港，码头罢工均不在承诺时效内）</t>
    </r>
  </si>
  <si>
    <r>
      <rPr>
        <b/>
        <sz val="14"/>
        <rFont val="微软雅黑"/>
        <charset val="134"/>
      </rPr>
      <t>22天签收（包含海关查验)
承诺时效22天，从第23天开始，超一天退0.5元/KG，  最高赔偿3元/KG。</t>
    </r>
    <r>
      <rPr>
        <b/>
        <sz val="14"/>
        <color rgb="FFFF0000"/>
        <rFont val="微软雅黑"/>
        <charset val="134"/>
      </rPr>
      <t>(注：美国节假日放假，船晚到港，码头罢工均不在承诺时效内）</t>
    </r>
  </si>
  <si>
    <t>SBD1</t>
  </si>
  <si>
    <t>GYR2/3,  LAS1</t>
  </si>
  <si>
    <t>SMF3、SCK4</t>
  </si>
  <si>
    <t>VGT2</t>
  </si>
  <si>
    <t>MDW2、IND9、MEM1（300KG起收）</t>
  </si>
  <si>
    <t>/</t>
  </si>
  <si>
    <t>包税比重要求：1：200-0.5  1：300-1 1：450-1.5</t>
  </si>
  <si>
    <t>注意事项 100KG以下不参与比重计费</t>
  </si>
  <si>
    <t>美森快递派附加标准</t>
  </si>
  <si>
    <t>【拒收】</t>
  </si>
  <si>
    <t>为优化查验率，未经同意不要交（ASTM、CPSC、FDA、DOT、蓝牙授权、品牌、滴珠认证）、纯电（含移动电源）、成人用品、儿童玩具用品等产品至我司，发现罚款5000/次</t>
  </si>
  <si>
    <t>【附加费】</t>
  </si>
  <si>
    <t>纺织品、木质品、EPA/DOT/FDA申报产品、30%以上关税产品、服装、鞋子、包包、商业地址、住宅地址25/箱，最低150/票；摄像头、钟、表、数据线、无线充电器+1。商检产品+800/票</t>
  </si>
  <si>
    <t>【附加费单询】</t>
  </si>
  <si>
    <t>14+玩具（提供ASTM+CPSC）、非医用FDA产品（提供FDA认证）等等、按摩产品</t>
  </si>
  <si>
    <t>(一）额外杂费费用项目</t>
  </si>
  <si>
    <t>【目的港扣货费】</t>
  </si>
  <si>
    <t>拦截费：1000USD;贴单费1USD/件;出库操作费15USD/板;4天内未处理将产生仓租3USD/天/板（以上费用为叠加收取，卡派同此标准）</t>
  </si>
  <si>
    <t>【报关费】</t>
  </si>
  <si>
    <t>一般贸易收RMB 350/票，一达通RMB 500/票，手册报关600/票，买单不收</t>
  </si>
  <si>
    <t>【续页费】</t>
  </si>
  <si>
    <t>超5个品名 收RMB 50/5个品名，不足5个按5个算，按栏目收取，自行合并好</t>
  </si>
  <si>
    <t>【退仓费】</t>
  </si>
  <si>
    <t>RMB 0.1/KG装卸费，最低50，存放收取RMB 3/CBM/天仓租</t>
  </si>
  <si>
    <t>【标签费】</t>
  </si>
  <si>
    <t>FBA标签、SKU标签、唛头一律RMB 1/张，低消40，贴SKU标签另外收取开箱封箱费</t>
  </si>
  <si>
    <t>【复量费】</t>
  </si>
  <si>
    <t>复核且拍照数据误差未量大2%，收取1/复核件</t>
  </si>
  <si>
    <t>【地址修正费】</t>
  </si>
  <si>
    <t>USD 40/件，先收取后操作，改件后UPS也可能依旧按原LABEL送货，纸质POD，USD 5/件；请注意下一条。</t>
  </si>
  <si>
    <t>【拒】</t>
  </si>
  <si>
    <t>受UPS限制，装柜后无法扣货、改地址，因客户原因导致拒收、退件、改件将产生几部运费，我司将向发件人索取，请谨慎对待</t>
  </si>
  <si>
    <t>【追责费】</t>
  </si>
  <si>
    <t>客户故意谎报、瞒报、产品违法等行为，被海关查处，我司概不负责，且由此产品归属人承担所有损失。另外被我司抽查出此行为，罚款 RMB 2000-20000。</t>
  </si>
  <si>
    <t>【免责申明】</t>
  </si>
  <si>
    <t>产品不合格被海关扣件、易碎品、包装易损件不做赔偿，请客户使用合格的纸箱包装，严格的请对包装加固</t>
  </si>
  <si>
    <t>【超长费】</t>
  </si>
  <si>
    <t>包裹最长的一边超过120cm但小于240cm；2)第二长的边超过76cm； RMB 180/件，若重量有差异以国外账单数据为准，补收长期有效。</t>
  </si>
  <si>
    <t>【超重费】</t>
  </si>
  <si>
    <t>单件重量大于22KGS，RMB 180/件，超40KG不接；若重量有差异以国外账单数据为准，补收长期有效。</t>
  </si>
  <si>
    <t>【超大件】</t>
  </si>
  <si>
    <t>长+（宽+高）*2&gt;330cm,RMB 800/件；260cm＜长+2*（宽+高）＜330cm，RMB 180/件；若重量有差异以国外账单数据为准，补收长期有效。</t>
  </si>
  <si>
    <t>【偏远费】</t>
  </si>
  <si>
    <t>偏远地址发货前请自查，收件人派送地址属于偏远地区的货物需加收偏远地区附加费，收费标准为RMB35/件，出口后补收偏远费用长期有效。</t>
  </si>
  <si>
    <t>【赔偿方案】</t>
  </si>
  <si>
    <r>
      <rPr>
        <sz val="16"/>
        <rFont val="等线"/>
        <charset val="134"/>
      </rPr>
      <t>UPS未提取导致丢件，赔偿RMB 40/KG（非FBA仓赔偿20/KGS），不退运费；UPS提取后按UPS赔偿标准USD 100/票；不退运费；请注意风险，自行购买商业保险，</t>
    </r>
    <r>
      <rPr>
        <sz val="16"/>
        <color rgb="FFFF0000"/>
        <rFont val="等线"/>
        <charset val="134"/>
      </rPr>
      <t>限时达超过时效计算：开船第二天至提取日前一天</t>
    </r>
  </si>
  <si>
    <t>（二）操作以及包装要求：</t>
  </si>
  <si>
    <t>1.体积重：长*宽*高（CM）除6000，单件重最低重量 12KGS，单票最低 21KGS，低于21KG，按21KGJ计费，所有重量段无分泡；</t>
  </si>
  <si>
    <t>2.亚马逊货物，包装必须贴有FBA标签、MADE IN CHINA标签、分货唛头；核实未贴需客户前来仓库补贴，或按标准收费我司代贴；</t>
  </si>
  <si>
    <t>3.入仓必须提供入仓单以及我司入仓单号，特殊情况最低限度送货司机需提供订舱抬头公司名，未提供任何信息，做异常件处理存放，需客户自行前来认领货物；</t>
  </si>
  <si>
    <t>4.  1)没任何包装或用保鲜膜，布料作为外包装；2)外包装是木得或者是金属性的（如不锈钢）；3）外包装是圆柱形，</t>
  </si>
  <si>
    <t>（三）拒收货物清单：</t>
  </si>
  <si>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斧子、撬杠、锤子、镐头）钢制高压气瓶；</t>
  </si>
  <si>
    <t>(2)化学产品---己内酰胺（又称碳酸锂）、聚对苯二甲酸乙二酯膜片和条、聚乙烯醇、高锰酸钾、三聚氰胺、天然猪鬃油漆刷及刷头；</t>
  </si>
  <si>
    <t>(3)杂项制品---木制卧室家具、复合木地板、非晶硅织物、晶体硅光伏电池、小直径石墨电极；</t>
  </si>
  <si>
    <t>(4)机械电气设备及部件---滚球轴承、汽车挡风玻璃、刹车鼓与刹车转子；</t>
  </si>
  <si>
    <t>(5)纸及纸制品---铜版纸、格记录纸、薄绵纸、折叠礼品盒、皱纹纸、无涂层纸；</t>
  </si>
  <si>
    <t>(6)纺织制品---聚酯人造纤维、画布、编织电热毯；</t>
  </si>
  <si>
    <t>(7)预制食品与饮料---淹渍蘑菇罐头、柠檬酸与柠檬酸盐、华糖醇、冷冻的和罐装的暖水虾；</t>
  </si>
  <si>
    <t>(8)塑料与橡胶制品---复合编织袋、聚乙烯手提袋、新充气工程机械轮胎；</t>
  </si>
  <si>
    <t>(9)矿石及矿物燃料---钻石锯条及部件；</t>
  </si>
  <si>
    <t>(10)家用电器---彩色电视机、家用大型洗衣机；</t>
  </si>
  <si>
    <t>(11)车船运输设备及部件---自行车、手推车；</t>
  </si>
  <si>
    <t>(12)建材与玻璃制品---铝型材、双轴土工格栅、镁碳砖；</t>
  </si>
  <si>
    <t>(13)蔬菜产品---蜂蜜；</t>
  </si>
  <si>
    <r>
      <rPr>
        <sz val="16"/>
        <rFont val="等线"/>
        <charset val="134"/>
      </rPr>
      <t>(14)拒接假发，变压器，玩具，眼镜，电子烟，</t>
    </r>
    <r>
      <rPr>
        <sz val="16"/>
        <color rgb="FFFF0000"/>
        <rFont val="等线"/>
        <charset val="134"/>
      </rPr>
      <t>反倾销（纸质，文具，铝制，车辆及配件类）</t>
    </r>
    <r>
      <rPr>
        <sz val="16"/>
        <rFont val="等线"/>
        <charset val="134"/>
      </rPr>
      <t>等产品；</t>
    </r>
  </si>
  <si>
    <t>（四）责任与赔偿：</t>
  </si>
  <si>
    <t>货物交由我司承运，UPS/FEDEX未提取前，经核实产生货物丢失，我司会按客户提供的清关货值赔偿，但最高不超过运费3倍，不退运费；</t>
  </si>
  <si>
    <t>UPS/FEDEX提取后产生货物丢件情况，按UPS/FEDEX赔偿标准，每票最高赔偿100USD；</t>
  </si>
  <si>
    <t>不承担货物多次转运产生的破损、时效延迟产生的损失等，如果需要这些特殊的保障，请客户自行购买保险。</t>
  </si>
  <si>
    <t>不受理赔偿情况：</t>
  </si>
  <si>
    <t>1.如因侵权问题，我司不承担任何责任并且保留追究发件人因此带来对我司的损失的赔偿；</t>
  </si>
  <si>
    <t>2.如货物没有按照实际价值申报、侵犯知识产权、当地禁止进口等原因而导致的海关扣货，此情况不在赔偿范围之内，我司只是协助发件人提供清关文件；</t>
  </si>
  <si>
    <t>3.如因客户货物本身质量问题以及涉及到具体的认证问题等，均不受理赔偿；</t>
  </si>
  <si>
    <t>4.如遇战争，自然灾害等不可抗力因素除导致货物破坏或灭失，均不受理赔偿；</t>
  </si>
  <si>
    <t>5.在运输过程中如遇到航次延误/清关延误等引起的总体时效延误，均不受理赔偿</t>
  </si>
  <si>
    <t>6.产品数量缺少、损坏不受理赔偿；</t>
  </si>
  <si>
    <t>7.易碎品不接受任何损坏赔偿；</t>
  </si>
  <si>
    <t>货型1:200 单价-0.5/KG；货型1:140 单价+0.5/KG；另以星UPS派美西私人地址+1/KG、美东美中私人地址+5/KG（含海外仓），卡派私人地址单询</t>
  </si>
  <si>
    <t>以星UPS</t>
  </si>
  <si>
    <t>快船</t>
  </si>
  <si>
    <r>
      <rPr>
        <b/>
        <sz val="20"/>
        <color rgb="FF000000"/>
        <rFont val="宋体"/>
        <charset val="134"/>
      </rPr>
      <t>限时达（</t>
    </r>
    <r>
      <rPr>
        <b/>
        <sz val="20"/>
        <color rgb="FFFF0000"/>
        <rFont val="宋体"/>
        <charset val="134"/>
      </rPr>
      <t>超过时效按0.5/KG一天赔偿，单票最高赔偿3/KG</t>
    </r>
    <r>
      <rPr>
        <b/>
        <sz val="20"/>
        <color rgb="FF000000"/>
        <rFont val="宋体"/>
        <charset val="134"/>
      </rPr>
      <t>）</t>
    </r>
  </si>
  <si>
    <t>船期
（供参考）</t>
  </si>
  <si>
    <t>参考提取时效
(开船第二天开始算起)</t>
  </si>
  <si>
    <t>20个自然日</t>
  </si>
  <si>
    <t>以星快船
六截三开</t>
  </si>
  <si>
    <t>美中(USM)
（邮编4，5，6 ，7）</t>
  </si>
  <si>
    <t>美东(USE)
（邮编0 ,1，2，3）</t>
  </si>
  <si>
    <r>
      <rPr>
        <b/>
        <sz val="20"/>
        <color rgb="FF000000"/>
        <rFont val="宋体"/>
        <charset val="134"/>
      </rPr>
      <t>限时达（</t>
    </r>
    <r>
      <rPr>
        <b/>
        <sz val="20"/>
        <color rgb="FFFF0000"/>
        <rFont val="宋体"/>
        <charset val="134"/>
      </rPr>
      <t>超过时效按一天0.5/KG赔偿，单票最高赔偿3/KG</t>
    </r>
    <r>
      <rPr>
        <b/>
        <sz val="20"/>
        <color rgb="FF000000"/>
        <rFont val="宋体"/>
        <charset val="134"/>
      </rPr>
      <t>）</t>
    </r>
  </si>
  <si>
    <t>船期（供参考）</t>
  </si>
  <si>
    <t>100KG+</t>
  </si>
  <si>
    <t>300KG+</t>
  </si>
  <si>
    <t>参考入仓时效
(开船第二天开始算起)</t>
  </si>
  <si>
    <t>23个自然日</t>
  </si>
  <si>
    <t>27个自然日</t>
  </si>
  <si>
    <t>29个自然日</t>
  </si>
  <si>
    <t>FTW1（300KG起收）</t>
  </si>
  <si>
    <t>以星UPS派附加标准</t>
  </si>
  <si>
    <t>以星卡派附加标准</t>
  </si>
  <si>
    <t>以上时效海关查验除外</t>
  </si>
  <si>
    <t>纺织品、木质品、EPA/DOT/FDA申报产品、30%以上关税产品、服装、鞋子、包包、商业地址、住宅地址（仅限美西）+RMB 1/KGS，最低150/票；摄像头、钟、表、数据线、无线充电器+1。商检产品+800/票。另美东美中私人地址+5/KG</t>
  </si>
  <si>
    <t>一、产品附加费</t>
  </si>
  <si>
    <r>
      <rPr>
        <sz val="12"/>
        <color rgb="FF000000"/>
        <rFont val="微软雅黑"/>
        <charset val="134"/>
      </rPr>
      <t>1、报关件+350RMB/份单！一达通报关件+500/票！手册报关600/票，漏报关仅赔偿3倍报关费，不接受暂时不接！      
2、申报品名超5个以上的部分需加收30元/个      
3、自税渠道：FDA\EPA\DOT产品+180RMB/品名；</t>
    </r>
    <r>
      <rPr>
        <b/>
        <sz val="12"/>
        <color rgb="FFFF0000"/>
        <rFont val="微软雅黑"/>
        <charset val="134"/>
      </rPr>
      <t>商检产品+800/票。</t>
    </r>
    <r>
      <rPr>
        <sz val="12"/>
        <color rgb="FF000000"/>
        <rFont val="微软雅黑"/>
        <charset val="134"/>
      </rPr>
      <t xml:space="preserve">
4、ONT8\LGB8\LAX9\SMF3\FTW1\MDW2\IND9\MEM1\IND9仓库单边超63CM或单件超23KG的货物结算重需*1.2      
5、</t>
    </r>
    <r>
      <rPr>
        <b/>
        <sz val="12"/>
        <color rgb="FFFF0000"/>
        <rFont val="微软雅黑"/>
        <charset val="134"/>
      </rPr>
      <t xml:space="preserve">目的港扣货USD1000/票，或者按扣货费200USD，分货费1USD/件执行                                                                                                                                                                                                                                                             </t>
    </r>
    <r>
      <rPr>
        <b/>
        <sz val="12"/>
        <color rgb="FF00B0F0"/>
        <rFont val="微软雅黑"/>
        <charset val="134"/>
      </rPr>
      <t>6、货型：5000 单价-1/KG；7000 单价+1/KG；，附加费用有差异以国外账单为准，补收长期有效！</t>
    </r>
    <r>
      <rPr>
        <sz val="12"/>
        <color rgb="FF000000"/>
        <rFont val="微软雅黑"/>
        <charset val="134"/>
      </rPr>
      <t xml:space="preserve">
</t>
    </r>
  </si>
  <si>
    <t>二、其他附加费（以下附加费需和产品附加费叠加）</t>
  </si>
  <si>
    <r>
      <rPr>
        <sz val="12"/>
        <color rgb="FF000000"/>
        <rFont val="Microsoft YaHei"/>
        <charset val="134"/>
      </rPr>
      <t>1、</t>
    </r>
    <r>
      <rPr>
        <sz val="12"/>
        <color rgb="FF000000"/>
        <rFont val="微软雅黑"/>
        <charset val="134"/>
      </rPr>
      <t>报关件单票+350RMB/份单（报关件提前与客服对接备案事宜）；
2、申报品名超5个以上的部分需加收30元/个；
3、以下情况拒收
①包裹最长的一边超过120cm；②第二长的边超过60cm；</t>
    </r>
    <r>
      <rPr>
        <sz val="12"/>
        <color rgb="FF000000"/>
        <rFont val="Microsoft YaHei"/>
        <charset val="134"/>
      </rPr>
      <t>③</t>
    </r>
    <r>
      <rPr>
        <sz val="12"/>
        <color rgb="FF000000"/>
        <rFont val="微软雅黑"/>
        <charset val="134"/>
      </rPr>
      <t>非纸箱包装的货物；</t>
    </r>
    <r>
      <rPr>
        <sz val="12"/>
        <color rgb="FF000000"/>
        <rFont val="Microsoft YaHei"/>
        <charset val="134"/>
      </rPr>
      <t>④</t>
    </r>
    <r>
      <rPr>
        <sz val="12"/>
        <color rgb="FF000000"/>
        <rFont val="微软雅黑"/>
        <charset val="134"/>
      </rPr>
      <t>外包装是圆柱形</t>
    </r>
    <r>
      <rPr>
        <sz val="12"/>
        <color rgb="FF000000"/>
        <rFont val="Microsoft YaHei"/>
        <charset val="134"/>
      </rPr>
      <t xml:space="preserve">
4,地址修改费用(无论是收件方修正或者寄件方修正或者地址错误)：125RMB/件，运费另算。</t>
    </r>
  </si>
  <si>
    <t>三、注意事项：</t>
  </si>
  <si>
    <t>1、走货需提供电子档发票与装箱清单（我司固定的模版）；</t>
  </si>
  <si>
    <t>2、实际货物必须和发货清单（预报）申报的品名相符，如遇查柜，一般时间为7-21天不等或许更久(无赔偿)，如需提供相关文件清关请客户配合处理。因申报不符导致扣关问题，我司概不负责，产生所有后果及费用转发件人承担；</t>
  </si>
  <si>
    <t>3、包装要求：①外箱硬朗；②外箱和每个产品上必须贴“MADE IN CHINA”；③每箱贴2张FBA标签</t>
  </si>
  <si>
    <t>四、不接以下产品</t>
  </si>
  <si>
    <t>1、带有以下标识：LASER，ACT等授权认证的产品（无论是否有认证）</t>
  </si>
  <si>
    <r>
      <rPr>
        <sz val="12"/>
        <rFont val="Microsoft YaHei"/>
        <charset val="134"/>
      </rPr>
      <t>2、</t>
    </r>
    <r>
      <rPr>
        <sz val="12"/>
        <color rgb="FFFF0000"/>
        <rFont val="微软雅黑"/>
        <charset val="134"/>
      </rPr>
      <t>手机、笔记本电脑、</t>
    </r>
    <r>
      <rPr>
        <sz val="12"/>
        <color rgb="FF000000"/>
        <rFont val="微软雅黑"/>
        <charset val="134"/>
      </rPr>
      <t>衬衣、T恤、卫衣、各国国旗，婴儿用品（包括衣服），激光产品，蝴蝶刀、液体、粉末、U盘、光驱、内存条、家具、指尖陀螺、电弧打火机，手机，带压缩机产品，活性植物，太阳眼镜、化妆品，</t>
    </r>
    <r>
      <rPr>
        <sz val="12"/>
        <color rgb="FFFF0000"/>
        <rFont val="微软雅黑"/>
        <charset val="134"/>
      </rPr>
      <t>反倾销（纸质，文具，铝制，车辆及配件类）</t>
    </r>
    <r>
      <rPr>
        <sz val="12"/>
        <color rgb="FF000000"/>
        <rFont val="微软雅黑"/>
        <charset val="134"/>
      </rPr>
      <t>等</t>
    </r>
  </si>
  <si>
    <r>
      <rPr>
        <sz val="12"/>
        <rFont val="Microsoft YaHei"/>
        <charset val="134"/>
      </rPr>
      <t>3、不接仿牌产品，如查出仿牌产品，罚款RMB2000/票，做退件处理。</t>
    </r>
    <r>
      <rPr>
        <sz val="12"/>
        <color rgb="FF000000"/>
        <rFont val="微软雅黑"/>
        <charset val="134"/>
      </rPr>
      <t xml:space="preserve">  </t>
    </r>
    <r>
      <rPr>
        <sz val="12"/>
        <rFont val="Microsoft YaHei"/>
        <charset val="134"/>
      </rPr>
      <t>不接液体、粉末、食品、药品、易燃易爆、古董、货币等国家禁止出口</t>
    </r>
  </si>
  <si>
    <t>4、超大超尺寸：①单件实重超68KG;②最长边超过240cm；③1长+2宽+2高超过415cm的货物</t>
  </si>
  <si>
    <t>5、反倾销产品</t>
  </si>
  <si>
    <t>实重单件重量大于22KGS，RMB 180/件；若重量有差异以国外账单数据为准，补收长期有效。</t>
  </si>
  <si>
    <t>五、索赔与赔偿标准</t>
  </si>
  <si>
    <r>
      <rPr>
        <sz val="12"/>
        <color rgb="FFFF0000"/>
        <rFont val="微软雅黑"/>
        <charset val="134"/>
      </rPr>
      <t>1、索赔程序：</t>
    </r>
    <r>
      <rPr>
        <sz val="12"/>
        <color rgb="FF000000"/>
        <rFont val="微软雅黑"/>
        <charset val="134"/>
      </rPr>
      <t xml:space="preserve">如有货件未签收，请客户在签收后7-10个工作日内查询FBA后台是否上架，签收后5个工作日内提供货物未上架后台截图(需带有电脑屏幕右下角当下真实时间)至我司方可进入索赔程序，超过10工作日不予受理。
2、赔偿方案:
①提取前赔偿：在货物运输过程中丢失(整票UPS未提取)，按申报货值赔偿最高不超40RMB/KG赔偿，不退运费；
②提取后赔偿：已交亚马逊后，未上架或丢失的不退运费，不做赔偿，请客人自行联系亚马逊追查。
③漏报关赔偿：3倍报关费，请慎接报关件，不接受赔偿标准的不要发！
④延误赔偿：限时达超过时效按一天0.5/KG赔偿；（海关查验、罢工、塞港等不可抗力因素除外），以上赔偿不叠加，但如因发件人低申报、品名申报不符、产品涉及反倾销、认证、侵权等不符合当地法规的，由此产生的责任和损失，由发件人承担，我司保留追究法律责任的权利且不予任何赔偿.
</t>
    </r>
  </si>
  <si>
    <t>收件人派送地址属于偏远地区的货物需加收偏远地区附加费，收费标准为RMB50/件，出口后补收偏远费用长期有效。</t>
  </si>
  <si>
    <t>六、温馨提示</t>
  </si>
  <si>
    <r>
      <rPr>
        <sz val="10"/>
        <rFont val="等线"/>
        <charset val="134"/>
      </rPr>
      <t>UPS未提取导致丢件，赔偿RMB 40/KG（非FBA仓赔偿20/KGS），不退运费；UPS提取后按UPS赔偿标准USD 100/票；不退运费；请注意风险，自行购买商业保险，</t>
    </r>
    <r>
      <rPr>
        <sz val="10"/>
        <color rgb="FFFF0000"/>
        <rFont val="等线"/>
        <charset val="134"/>
      </rPr>
      <t>限时达超过时效计算：收货第二天至提取日前一天</t>
    </r>
  </si>
  <si>
    <t>1、根据亚马逊仓规定，如单件重量若超过15KG，在外箱贴上“Heavy Package"(超重标签）。如单件重量在22-30KG，在外箱贴上“Team Lift"标签。若亚马逊仓库因包装问题、标签问题产生拒收等原因，我司不承担任何责任，我司不再对包装做任何审核</t>
  </si>
  <si>
    <t>2、如派送中收件方或寄件方要求或者错误地址或PO无法投递导致退件,我司只接受货件退回我司美国仓库并免费保存货物7天,超出7天的按USD1/件/天计费,最低消费USD5/票;退件过程产生的费用,我司将向发件方收取；如有退回货物要求重发的快件我们将按照最新报价运费结算并加收操作费。</t>
  </si>
  <si>
    <t>（本公司保留各条款的所有及最终解释权。如贵司一旦接受我司服务，我司默认贵司已详细阅读过此价格表及备注内容并接受各条款的约束。）</t>
  </si>
  <si>
    <r>
      <rPr>
        <sz val="10"/>
        <rFont val="等线"/>
        <charset val="134"/>
      </rPr>
      <t>(14)拒接假发，变压器，玩具，眼镜，电子烟，</t>
    </r>
    <r>
      <rPr>
        <sz val="10"/>
        <color rgb="FFFF0000"/>
        <rFont val="等线"/>
        <charset val="134"/>
      </rPr>
      <t>反倾销（纸质，文具，铝制，车辆及配件类）</t>
    </r>
    <r>
      <rPr>
        <sz val="10"/>
        <rFont val="等线"/>
        <charset val="134"/>
      </rPr>
      <t>等产品；</t>
    </r>
  </si>
  <si>
    <r>
      <rPr>
        <sz val="10"/>
        <rFont val="等线"/>
        <charset val="134"/>
      </rPr>
      <t>5.在运输过程中如遇到</t>
    </r>
    <r>
      <rPr>
        <sz val="10"/>
        <color rgb="FFFF0000"/>
        <rFont val="等线"/>
        <charset val="134"/>
      </rPr>
      <t>航次延误/查验延误</t>
    </r>
    <r>
      <rPr>
        <sz val="10"/>
        <rFont val="等线"/>
        <charset val="134"/>
      </rPr>
      <t>等引起的总体时效延误，均不受理赔偿</t>
    </r>
  </si>
  <si>
    <t>普船UPS派美西私人地址+1/KG、美东美中私人地址+5/KG（含海外仓），卡派私人地址单询</t>
  </si>
  <si>
    <t>普船UPS</t>
  </si>
  <si>
    <t>普船
六截四开</t>
  </si>
  <si>
    <t>普船卡派</t>
  </si>
  <si>
    <t>三大仓直送ONT8/LGB8/LAX9</t>
  </si>
  <si>
    <r>
      <rPr>
        <b/>
        <sz val="12"/>
        <rFont val="宋体"/>
        <charset val="134"/>
      </rPr>
      <t>一仓库一柜，货满装柜，如本周柜满后交货将延至下一水直送柜，此渠道需注意</t>
    </r>
    <r>
      <rPr>
        <b/>
        <sz val="12"/>
        <color rgb="FFFF0000"/>
        <rFont val="宋体"/>
        <charset val="134"/>
      </rPr>
      <t>（单箱最长边不能超过64CM，单箱重量不可超过31KG）</t>
    </r>
    <r>
      <rPr>
        <b/>
        <sz val="12"/>
        <rFont val="宋体"/>
        <charset val="134"/>
      </rPr>
      <t>否则无法走该渠道</t>
    </r>
  </si>
  <si>
    <t>ONT8，                 LGB8、LAX9</t>
  </si>
  <si>
    <t xml:space="preserve">25个自然日
</t>
  </si>
  <si>
    <t>LGB4/6/9, ONT2/6/9, KRB1, SNA4, SBD1/2/3, XLX2</t>
  </si>
  <si>
    <t xml:space="preserve">28个自然日
</t>
  </si>
  <si>
    <t>OAK3, PHX3/5/7, SJC7, SCK1, LAS6 GYR2/3, SMF3, LAS1,SCK4</t>
  </si>
  <si>
    <t xml:space="preserve">30个自然日
</t>
  </si>
  <si>
    <t>FTW1         (300KG起收）</t>
  </si>
  <si>
    <t xml:space="preserve">32个自然日
</t>
  </si>
  <si>
    <t>MEM1、MQJ1 、 MDW2       (300KG起收）</t>
  </si>
  <si>
    <t>IND9/2(46143)   (300KG起收）</t>
  </si>
  <si>
    <t>普船UPS派附加标准</t>
  </si>
  <si>
    <t>普船卡派附加标准</t>
  </si>
  <si>
    <t>UPS未提取导致丢件，赔偿RMB 40/KG（非FBA仓赔偿20/KGS），不退运费；UPS提取后按UPS赔偿标准USD 100/票；不退运费；请注意风险，自行购买商业保险</t>
  </si>
  <si>
    <t>偏远35/箱，私人地址25/箱，商业地址+1/KG，单箱重量&lt;22KG                                         同时满足商业地址(私人地址除外）和偏远的取大值收取，不叠加收取</t>
  </si>
  <si>
    <t>限时达开船后的第二天开算起，21-23天提取（包含海关查验）承诺时效23天提取，从第24天开始，超一天退0.3元/KG，最高赔偿2元/KG。（注：美国节假日放假，船晚到港，码头罢工均不在承诺时效内）</t>
  </si>
  <si>
    <t>COSCO快递派</t>
  </si>
  <si>
    <t>COSCO/6000</t>
  </si>
  <si>
    <t>COSCO/6000（限时达）</t>
  </si>
  <si>
    <t>20-23个自然日(无时效赔偿)</t>
  </si>
  <si>
    <t>20-23个自然日</t>
  </si>
  <si>
    <t>COSCO卡派</t>
  </si>
  <si>
    <t>亚马逊仓库代码</t>
  </si>
  <si>
    <t>350kg+</t>
  </si>
  <si>
    <t>卡派限时达赔偿标准</t>
  </si>
  <si>
    <t>四大仓直送(ONT8、LGB8、LAX9、SBD1）</t>
  </si>
  <si>
    <t>25-28个自然日(无时效赔偿)</t>
  </si>
  <si>
    <t>25-28个自然日</t>
  </si>
  <si>
    <t>卡派限时达开船后28天未签收赔偿0.3/kg/天，最高赔偿2元/KG（包含查验）</t>
  </si>
  <si>
    <t>ONT8、LGB8/4/6、LAX9</t>
  </si>
  <si>
    <t>SBD1、LGB9、ONT2/6/9、XLX2</t>
  </si>
  <si>
    <t>KRB1/4、SBD2/3、SNA4</t>
  </si>
  <si>
    <t>XLX7</t>
  </si>
  <si>
    <t>LAS1，VGT2</t>
  </si>
  <si>
    <t>GYR2/3、SMF3、SCK4、SJC7、PHX5/7、FAT2、LAS6</t>
  </si>
  <si>
    <t>OAK3、SCK1/3、SMF6/7</t>
  </si>
  <si>
    <t>SLC2/3</t>
  </si>
  <si>
    <t>FTW1</t>
  </si>
  <si>
    <t>RNO4</t>
  </si>
  <si>
    <t>SAT1</t>
  </si>
  <si>
    <t>MEM1、IND9、MQJ1、DFW6、FTW2/3/5/9、SAT4</t>
  </si>
  <si>
    <t>MDW2</t>
  </si>
  <si>
    <t>DEN2/7/8、HOU3/7/8、SAT6</t>
  </si>
  <si>
    <t>BFI3/7、OLM1、GEG2</t>
  </si>
  <si>
    <t>CLT2</t>
  </si>
  <si>
    <t>包税比重要求：1：250-0.5  1：350-1 1：450-1.5</t>
  </si>
  <si>
    <t>一、注意事项 100KG以下不参与比重计费</t>
  </si>
  <si>
    <t>1.衣服鞋子+1元 / KG其他纺织品类加0.5元 / KG。太阳能、蓝牙、LED，涉证类产品：需要FDA正本类产品，CPSC、EPA、DOT等,运动器材，乐器类，滑雪眼镜；税率超30%以上产品均+1笔类：马克笔、水性笔、带少量液体类均+2，铅笔不接</t>
  </si>
  <si>
    <t>请留意，按照美国海关要求，所有中国出口美国货物的外包装及货物内包装（或者货物本身）必须有MADEINCHINA的标记，否则一旦被查到将会被要求在美国海关的监管下逐件贴标，限期未完成者将会被处以至少为发票金额的6倍的罚款，由此导致的时效延误及一切费用概由客人承担。</t>
  </si>
  <si>
    <t>2：以上价格为最终Amazon仓库的全部价格.,材积货算:长*宽*高CM / 6000，最低计费重为5KG/箱</t>
  </si>
  <si>
    <t>3：此价格只收普货。不接仿牌，液体，粉末，美国对华反倾销产品等敏感货物。不接收食品类，医疗类产品类，婴儿用品类，电子烟及烟草相关产品，动物皮毛制品类，激光产品类，管制刀具和警棍、电棒类，植物种子类，强磁类（磁铁、冰箱贴等），灭蚊、捕鼠、杀虫类产品，杂志书籍出版物，如发现冲货或者带电不备注行为没收货物并罚款RMB1000-RMB50000元：不接收木箱；木架；及托盘货物.</t>
  </si>
  <si>
    <t>4：系统下单需提供上传发票资料，资料需提供详细品名，海关编码，材质，用途：我司开户下单网址：http://xqt.yunerp.net/index.php</t>
  </si>
  <si>
    <t>5.计费规则：卡派单件重量不能超过30KG,超40KG不接，30KG-40KG，+1 / KG；单边尺寸超1.2-1.5米+RMB1.2/ KG，超150CM：+RMB1.8 / KG(150CM-200CM)，以上附加叠加，超过2米以上单询。</t>
  </si>
  <si>
    <t>6：海关要求如实申报，否则造成延误和丢失以及扣关我司一概不负责。每票最多接受5个申报品名，每增加1个品名加收RMB30 / 个</t>
  </si>
  <si>
    <t>7：因服务商原因产生海外退件，退件运费及相关退件费用将无条件由发件人支付。</t>
  </si>
  <si>
    <t>8：接单独报关件350 / 一票，异形、编织袋包装不接！合并报关超过三票收取报关费500RMB/票</t>
  </si>
  <si>
    <t>9：偏远地址发货前请自查，收件人派送地址属于偏远地区的货物需加收偏远地区附加费，收费标准为RMB35/件，出口后补收偏远费用长期有效。</t>
  </si>
  <si>
    <t>10.包裹最长的一边超过120cm但小于240cm；2)第二长的边超过76cm； RMB 180/件，若重量有差异以国外账单数据为准，补收长期有效。</t>
  </si>
  <si>
    <t>11.快递派单件重量大于22KGS，RMB 180/件，超40KG不接；若重量有差异以国外账单数据为准，补收长期有效。</t>
  </si>
  <si>
    <t>12.长+（宽+高）*2&gt;330cm,RMB 800/件；260cm＜长+2*（宽+高）＜330cm，RMB 180/件；若重量有差异以国外账单数据为准，补收长期有效。</t>
  </si>
  <si>
    <t>二、赔偿标准：</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</si>
  <si>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6）易碎品不接受任何损坏赔偿</t>
  </si>
  <si>
    <t>2.如亚马逊拒收货件，私人地址拒收货物，产生的退回运费以及其他任何额外费用，客人自理,因客户产品问题导致海关扣关，我司会负责协助清关处理，但不承担任何责任.</t>
  </si>
  <si>
    <t>特别提示：如客户一旦交货到我司，我司默认为客户已详细阅读过此价格表备注内容及其说明，并接受其条款的约束。</t>
  </si>
  <si>
    <r>
      <rPr>
        <sz val="16"/>
        <rFont val="微软雅黑"/>
        <charset val="134"/>
      </rPr>
      <t>三、</t>
    </r>
    <r>
      <rPr>
        <sz val="16"/>
        <color rgb="FFFF0000"/>
        <rFont val="微软雅黑"/>
        <charset val="134"/>
      </rPr>
      <t>拒接产品</t>
    </r>
    <r>
      <rPr>
        <sz val="16"/>
        <rFont val="微软雅黑"/>
        <charset val="134"/>
      </rPr>
      <t>：为货物到达美国后，目的地清关更加顺畅，有效避免海关卡扣或清关延误，以下所列类目产品，我司将拒绝接收！</t>
    </r>
  </si>
  <si>
    <t>1.贱金属及其制品--------钢钉、钢管、碳合金钢丝条、金属硅、金刚石锯片、不锈钢加压管、定尺碳素钢板、石油专用管材、冷轴碳钢、薄壁矩形钢管、熨衣架及部件、螺纹钢筋、弹簧垫圈、非封闭内置弹簧部件、不锈钢拉制深水槽、冷轧钢板、无缝碳钢和合金钢标准管、管线管和压力管、圆锥滚子轴承、铸铁件、金属镁、镀锌板、重锻造手动工具（如斧子 / 撬杠 / 锤子 / 镐头）、钢制高压气瓶；</t>
  </si>
  <si>
    <t>2.化学产品--------己内酰胺（又称碳酸锂）、聚对苯二甲酸乙二酯膜片和条、聚乙烯醇、高锰酸钾、三聚氰胺、天然猪鬃油漆刷及刷头；</t>
  </si>
  <si>
    <t>偏远35/箱，私人地址25/箱，商业地址+1/KG，单箱重量&lt;22KG                                                                     同时满足商业地址(私人地址除外）和偏远的取大值收取，不叠加收取</t>
  </si>
  <si>
    <t>正常延误理赔：开船后的第二天开算起，20天提取（不包含海关查验）承诺时效20天提取，从21天开始，超一天退0.3元/KG，  赔完为止（注：美国节假日放假，船晚到港，码头罢工均不在承诺时效内）（查验除外）</t>
  </si>
  <si>
    <t>EMC 定提 快递派 四截一开</t>
  </si>
  <si>
    <t>EMC 定提/6000</t>
  </si>
  <si>
    <t>EMC 定提/6000（限时达）+0.3/KG</t>
  </si>
  <si>
    <t>22-25个自然日</t>
  </si>
  <si>
    <t>开船后的第二天开算起，
20天提取（不包含海关查验）承诺时效20天提取，从21天开始，超一天退0.3元/KG，  赔完为止</t>
  </si>
  <si>
    <t>EMC 定提 卡派 四截一开</t>
  </si>
  <si>
    <t>ONT8                             LGB8、LAX9</t>
  </si>
  <si>
    <t>23-25天签收无赔偿</t>
  </si>
  <si>
    <t>无延误赔偿</t>
  </si>
  <si>
    <t>22天派送（不包含海关查验
）承诺时效22天派送，从23天开始，超一天退0.3元/KG，  赔完为止</t>
  </si>
  <si>
    <t>开船后的第二天开算起，
22天派送（不包含海关查验）承诺时效22天派送，从23天开始，超一天退0.3元/KG，  赔完为止</t>
  </si>
  <si>
    <t>GYR3，LAS1，SMF3</t>
  </si>
  <si>
    <t>24-26天签收无赔偿</t>
  </si>
  <si>
    <t>24天派送（不包含海关查验
）承诺时效24天派送，从25天开始，超一天退0.3元/KG，  赔完为止</t>
  </si>
  <si>
    <t>GYR2 SCK4</t>
  </si>
  <si>
    <t>1、赔偿责任：在提取前运输过程中如货物丢失或者扣关按RMB40 / kg赔偿，且不退运费。高货值产品请自行购买保险，货物延误及破损等其他原因不赔,所有索赔必须在实际派送日开始计算3０天内提出，否则无效；特别申明以下情况不受理赔偿：
1）如因侵权问题，我司不承担任何责任并且保留追究发件人因此带来对我司的损失的赔偿；
2）如货物没有按照实际价值申报、侵犯知识产权、当地禁止进口等原因而导致的海关扣货，此情况不在赔偿范围之内，我司只是协助发件人提供清关文件；
3）如因客户货物本身质量问题以及涉及到具体的认证问题等，均不受理赔偿；
4）如遇战争，自然灾害等不可抗力因素除导致货物破坏或灭失，不受理赔偿；
5）在运输过程中如遇到航班延误 / 清关延误 / 海关查验等引起的总体时效延误，均不受理赔偿。6）产品数量缺少、损坏不受理赔偿。
7）易碎品不接受任何损坏赔偿</t>
  </si>
  <si>
    <r>
      <rPr>
        <sz val="11"/>
        <rFont val="微软雅黑"/>
        <charset val="134"/>
      </rPr>
      <t>三、</t>
    </r>
    <r>
      <rPr>
        <sz val="11"/>
        <color rgb="FFFF0000"/>
        <rFont val="微软雅黑"/>
        <charset val="134"/>
      </rPr>
      <t>拒接产品</t>
    </r>
    <r>
      <rPr>
        <sz val="11"/>
        <rFont val="微软雅黑"/>
        <charset val="134"/>
      </rPr>
      <t>：为货物到达美国后，目的地清关更加顺畅，有效避免海关卡扣或清关延误，以下所列类目产品，我司将拒绝接收！</t>
    </r>
  </si>
  <si>
    <t>服务分区</t>
  </si>
  <si>
    <t>城市</t>
  </si>
  <si>
    <t>省/州</t>
  </si>
  <si>
    <t>邮编</t>
  </si>
  <si>
    <t>美东</t>
  </si>
  <si>
    <t>ABE1</t>
  </si>
  <si>
    <t>705 Boulder Dr</t>
  </si>
  <si>
    <t>Breinigsville</t>
  </si>
  <si>
    <t>PA</t>
  </si>
  <si>
    <t>ABE2</t>
  </si>
  <si>
    <t>705 Boulder Drive, Attn: Receiving</t>
  </si>
  <si>
    <t>18031-1533</t>
  </si>
  <si>
    <t>ABE3</t>
  </si>
  <si>
    <t>650 Boulder Drive, Attn: Receiving</t>
  </si>
  <si>
    <t>18031-1536</t>
  </si>
  <si>
    <t>ABE4</t>
  </si>
  <si>
    <t>1610 Van Buren Road</t>
  </si>
  <si>
    <t>Easton</t>
  </si>
  <si>
    <t>ABE5</t>
  </si>
  <si>
    <t>100 Quality Circle, Suite 107</t>
  </si>
  <si>
    <t>Harrisburg</t>
  </si>
  <si>
    <t>美西</t>
  </si>
  <si>
    <t>ABE7</t>
  </si>
  <si>
    <t>12510 Micro Dr</t>
  </si>
  <si>
    <t>Mira Loma</t>
  </si>
  <si>
    <t>CA</t>
  </si>
  <si>
    <t>ABE8</t>
  </si>
  <si>
    <t>401 Independence Road</t>
  </si>
  <si>
    <t>Florence</t>
  </si>
  <si>
    <t>NJ</t>
  </si>
  <si>
    <t>08518</t>
  </si>
  <si>
    <t>ABE9</t>
  </si>
  <si>
    <t>100 Quality Circle, Suite 106</t>
  </si>
  <si>
    <t>ABEX</t>
  </si>
  <si>
    <t>698 Route 46 West</t>
  </si>
  <si>
    <t>Teterboro</t>
  </si>
  <si>
    <t>07608</t>
  </si>
  <si>
    <t>ACY1</t>
  </si>
  <si>
    <t>240 Mantua Grove Road</t>
  </si>
  <si>
    <t>West Deptford</t>
  </si>
  <si>
    <t>08066</t>
  </si>
  <si>
    <t>ACY2</t>
  </si>
  <si>
    <t>1101 E PEARL ST</t>
  </si>
  <si>
    <t>BURLINGTON</t>
  </si>
  <si>
    <t>08016-1934</t>
  </si>
  <si>
    <t>ACY5</t>
  </si>
  <si>
    <t>2277 Center Square Rd</t>
  </si>
  <si>
    <t>Swedesboro, Logan Township</t>
  </si>
  <si>
    <t>08085</t>
  </si>
  <si>
    <t>ACY8</t>
  </si>
  <si>
    <t>8 CAMPUS DR</t>
  </si>
  <si>
    <t>08016</t>
  </si>
  <si>
    <t>AGS2</t>
  </si>
  <si>
    <t>429 Toy Wright Rd</t>
  </si>
  <si>
    <t>Pendergrass</t>
  </si>
  <si>
    <t>GA</t>
  </si>
  <si>
    <t>美中</t>
  </si>
  <si>
    <t>AKC1</t>
  </si>
  <si>
    <t>2400 ROMIG RD</t>
  </si>
  <si>
    <t>Summit</t>
  </si>
  <si>
    <t>OH</t>
  </si>
  <si>
    <t>44320-3827</t>
  </si>
  <si>
    <t>ALB1</t>
  </si>
  <si>
    <t>1801 Route 9</t>
  </si>
  <si>
    <t>Rensselaer</t>
  </si>
  <si>
    <t>NY</t>
  </si>
  <si>
    <t>ALT9</t>
  </si>
  <si>
    <t>(920 Highway 124)</t>
  </si>
  <si>
    <t>Braselton</t>
  </si>
  <si>
    <t>ASE3</t>
  </si>
  <si>
    <t>20526 59th Place South</t>
  </si>
  <si>
    <t>Kent</t>
  </si>
  <si>
    <t>WA</t>
  </si>
  <si>
    <t>ATL2</t>
  </si>
  <si>
    <t>2255 W PARK PLACE BLVD</t>
  </si>
  <si>
    <t>STONE MOUNTAIN</t>
  </si>
  <si>
    <t>ATL6</t>
  </si>
  <si>
    <t>4200 North Commerce Dr.</t>
  </si>
  <si>
    <t>East Point</t>
  </si>
  <si>
    <t>ATL7</t>
  </si>
  <si>
    <t>6855 Shannon Pkwy</t>
  </si>
  <si>
    <t>Union City</t>
  </si>
  <si>
    <t>30291-2091</t>
  </si>
  <si>
    <t>ATL8</t>
  </si>
  <si>
    <t>2201 Thornton Road</t>
  </si>
  <si>
    <t>Lithia Springs</t>
  </si>
  <si>
    <t>30122-3895</t>
  </si>
  <si>
    <t>ATL9</t>
  </si>
  <si>
    <t>2232 Northmont Parkway</t>
  </si>
  <si>
    <t>Duluth</t>
  </si>
  <si>
    <t>AVP1</t>
  </si>
  <si>
    <t>550 Oak Ridge Road</t>
  </si>
  <si>
    <t>Hazleton</t>
  </si>
  <si>
    <t>18202-9361</t>
  </si>
  <si>
    <t>AVP2</t>
  </si>
  <si>
    <t>298 1st Ave</t>
  </si>
  <si>
    <t>Gouldsboro</t>
  </si>
  <si>
    <t>AVP3</t>
  </si>
  <si>
    <t>18424-9492</t>
  </si>
  <si>
    <t>AVP6</t>
  </si>
  <si>
    <t>1 Commerce Rd</t>
  </si>
  <si>
    <t>Pittston</t>
  </si>
  <si>
    <t>18640-9509</t>
  </si>
  <si>
    <t>AVP8</t>
  </si>
  <si>
    <t>250 Enterprise Way</t>
  </si>
  <si>
    <t>18640-5000</t>
  </si>
  <si>
    <t>AZA4</t>
  </si>
  <si>
    <t>3333 S 59th Ave</t>
  </si>
  <si>
    <t>Phoenix</t>
  </si>
  <si>
    <t>AZ</t>
  </si>
  <si>
    <t>AZA5</t>
  </si>
  <si>
    <t>6000 W Van Buren St.</t>
  </si>
  <si>
    <t>AZA6</t>
  </si>
  <si>
    <t>2150 East Riverview Drive</t>
  </si>
  <si>
    <t>BDL1</t>
  </si>
  <si>
    <t>200 Old Iron Ore Rd</t>
  </si>
  <si>
    <t>Windsor</t>
  </si>
  <si>
    <t>CT</t>
  </si>
  <si>
    <t>06095</t>
  </si>
  <si>
    <t>BDL2</t>
  </si>
  <si>
    <t>BDL3</t>
  </si>
  <si>
    <t>409 Washington Avenue</t>
  </si>
  <si>
    <t>North Haven</t>
  </si>
  <si>
    <t>06473</t>
  </si>
  <si>
    <t>BDL5</t>
  </si>
  <si>
    <t>29 Research Parkway</t>
  </si>
  <si>
    <t>Wallingford</t>
  </si>
  <si>
    <t>06492</t>
  </si>
  <si>
    <t>BDL6</t>
  </si>
  <si>
    <t>120 County Line Dr</t>
  </si>
  <si>
    <t>Cromwell</t>
  </si>
  <si>
    <t>06416</t>
  </si>
  <si>
    <t>BEK1</t>
  </si>
  <si>
    <t>2495 Bancroft Way Room 235, MLK Student Union Building</t>
  </si>
  <si>
    <t>Berkeley</t>
  </si>
  <si>
    <t>BFC1</t>
  </si>
  <si>
    <t>380 Middlesex Ave</t>
  </si>
  <si>
    <t>CARTERET</t>
  </si>
  <si>
    <t>07008-3445</t>
  </si>
  <si>
    <t>BFI1</t>
  </si>
  <si>
    <t>1800 140th Avenue E., Suite A</t>
  </si>
  <si>
    <t>Sumner</t>
  </si>
  <si>
    <t>98390-9624</t>
  </si>
  <si>
    <t>BFI3</t>
  </si>
  <si>
    <t>2700 Center Drive</t>
  </si>
  <si>
    <t>DuPont</t>
  </si>
  <si>
    <t>98327-9607</t>
  </si>
  <si>
    <t>BFI4</t>
  </si>
  <si>
    <t>21005 64th Ave S</t>
  </si>
  <si>
    <t>BFI5</t>
  </si>
  <si>
    <t>20529 59th Place South, Building B</t>
  </si>
  <si>
    <t>BFI6</t>
  </si>
  <si>
    <t>20202, 84th Avenue South</t>
  </si>
  <si>
    <t>BFI7</t>
  </si>
  <si>
    <t>1901 140th Ave E</t>
  </si>
  <si>
    <t>BFI8</t>
  </si>
  <si>
    <t>20529 24th Ave S</t>
  </si>
  <si>
    <t>SEATAC</t>
  </si>
  <si>
    <t>BFIX</t>
  </si>
  <si>
    <t>1800 140th Ave E, Suite XB</t>
  </si>
  <si>
    <t>BFL1</t>
  </si>
  <si>
    <t>1601 Petrol Road</t>
  </si>
  <si>
    <t>BAKERSFIELD</t>
  </si>
  <si>
    <t>BHM1</t>
  </si>
  <si>
    <t>975 Powder Plant Rd</t>
  </si>
  <si>
    <t>BESSEMER</t>
  </si>
  <si>
    <t>AL</t>
  </si>
  <si>
    <t>BLF1</t>
  </si>
  <si>
    <t>1601 PETROL RD</t>
  </si>
  <si>
    <t>BNA1</t>
  </si>
  <si>
    <t>14840 Central Pike, Suite 190</t>
  </si>
  <si>
    <t>Lebanon</t>
  </si>
  <si>
    <t>TN</t>
  </si>
  <si>
    <t>37090-8119</t>
  </si>
  <si>
    <t>BNA2</t>
  </si>
  <si>
    <t>500 Duke Dr</t>
  </si>
  <si>
    <t>37090-8123</t>
  </si>
  <si>
    <t>BNA3</t>
  </si>
  <si>
    <t>2020 Joe B Jackson Pkwy</t>
  </si>
  <si>
    <t>Murfreesboro</t>
  </si>
  <si>
    <t>37127-7792</t>
  </si>
  <si>
    <t>BNA4</t>
  </si>
  <si>
    <t>50 Airways Blvd.</t>
  </si>
  <si>
    <t>Nashville</t>
  </si>
  <si>
    <t>BNA5</t>
  </si>
  <si>
    <t>BNA9</t>
  </si>
  <si>
    <t>700 Mason Rd, Park 24 / Bldg 7</t>
  </si>
  <si>
    <t>La Vergne</t>
  </si>
  <si>
    <t>BOI2</t>
  </si>
  <si>
    <t>5295 E Franklin Rd</t>
  </si>
  <si>
    <t>Nampa</t>
  </si>
  <si>
    <t>ID</t>
  </si>
  <si>
    <t>BOS1</t>
  </si>
  <si>
    <t>10 State St</t>
  </si>
  <si>
    <t>Nashua</t>
  </si>
  <si>
    <t>NH</t>
  </si>
  <si>
    <t>03063</t>
  </si>
  <si>
    <t>BOS3</t>
  </si>
  <si>
    <t>Fall River</t>
  </si>
  <si>
    <t>MA</t>
  </si>
  <si>
    <t>02720</t>
  </si>
  <si>
    <t>BOS4</t>
  </si>
  <si>
    <t>1 NATIONAL ST</t>
  </si>
  <si>
    <t>MILFORD</t>
  </si>
  <si>
    <t>01757</t>
  </si>
  <si>
    <t>BOS5</t>
  </si>
  <si>
    <t>1000 Technology Center Drive</t>
  </si>
  <si>
    <t>Stoughton</t>
  </si>
  <si>
    <t>02072</t>
  </si>
  <si>
    <t>BOS6</t>
  </si>
  <si>
    <t>201 Beacham St</t>
  </si>
  <si>
    <t>Everett</t>
  </si>
  <si>
    <t>02149-5518</t>
  </si>
  <si>
    <t>BOS7</t>
  </si>
  <si>
    <t>1180 Innovation Way</t>
  </si>
  <si>
    <t>02722</t>
  </si>
  <si>
    <t>BOS8</t>
  </si>
  <si>
    <t>870 Commonwealth Ave</t>
  </si>
  <si>
    <t>Brookline</t>
  </si>
  <si>
    <t>02215</t>
  </si>
  <si>
    <t>BOS9</t>
  </si>
  <si>
    <t>750 Everett St</t>
  </si>
  <si>
    <t>Norwood</t>
  </si>
  <si>
    <t>02062-2618</t>
  </si>
  <si>
    <t>BUF5</t>
  </si>
  <si>
    <t>4201 Walden Ave</t>
  </si>
  <si>
    <t>Lancaster</t>
  </si>
  <si>
    <t>BUF9</t>
  </si>
  <si>
    <t>BUR2</t>
  </si>
  <si>
    <t>925 Westwood Boulevard</t>
  </si>
  <si>
    <t>Los Angeles</t>
  </si>
  <si>
    <t>BWI0</t>
  </si>
  <si>
    <t>2010 Broening Highway</t>
  </si>
  <si>
    <t>Baltimore</t>
  </si>
  <si>
    <t>MD</t>
  </si>
  <si>
    <t>BWI1</t>
  </si>
  <si>
    <t>45121 Global Plaza, Sterling</t>
  </si>
  <si>
    <t>Sterling</t>
  </si>
  <si>
    <t>VA</t>
  </si>
  <si>
    <t>BWI2</t>
  </si>
  <si>
    <t>2010 Broening Hwy.</t>
  </si>
  <si>
    <t>BWI4</t>
  </si>
  <si>
    <t>165 Business Blvd</t>
  </si>
  <si>
    <t>Clear Brook</t>
  </si>
  <si>
    <t>BWI5</t>
  </si>
  <si>
    <t>5001 Holabird Ave.</t>
  </si>
  <si>
    <t>BWI6</t>
  </si>
  <si>
    <t>5617 Industrial Drive</t>
  </si>
  <si>
    <t>Springfield</t>
  </si>
  <si>
    <t>22151-4410</t>
  </si>
  <si>
    <t>CAE1</t>
  </si>
  <si>
    <t>4400 12 Street Extension</t>
  </si>
  <si>
    <t>West Columbia</t>
  </si>
  <si>
    <t>SC</t>
  </si>
  <si>
    <t>29172-3300</t>
  </si>
  <si>
    <t>CAE3</t>
  </si>
  <si>
    <t>222 Old Wire Road</t>
  </si>
  <si>
    <t>CAK1</t>
  </si>
  <si>
    <t>290 E Exchange Street</t>
  </si>
  <si>
    <t>Akron</t>
  </si>
  <si>
    <t>CFL1</t>
  </si>
  <si>
    <t>4225 East Plaza Drive</t>
  </si>
  <si>
    <t>Orlando</t>
  </si>
  <si>
    <t>FL</t>
  </si>
  <si>
    <t>CHA1</t>
  </si>
  <si>
    <t>7200 Discovery Drive, Attn: Receiving</t>
  </si>
  <si>
    <t>Chattanooga</t>
  </si>
  <si>
    <t>37416-1757</t>
  </si>
  <si>
    <t>CHA2</t>
  </si>
  <si>
    <t>225 Infinity Dr NW, Attn: Receiving</t>
  </si>
  <si>
    <t>Charleston</t>
  </si>
  <si>
    <t>37310-1400</t>
  </si>
  <si>
    <t>CHI1</t>
  </si>
  <si>
    <t>750 S Halsted St, Student Center East, #214</t>
  </si>
  <si>
    <t>Chicago</t>
  </si>
  <si>
    <t>IL</t>
  </si>
  <si>
    <t>CHI3</t>
  </si>
  <si>
    <t>2720 N Clark St</t>
  </si>
  <si>
    <t>CHS1</t>
  </si>
  <si>
    <t>7290 Investment Drive</t>
  </si>
  <si>
    <t>N Charleston</t>
  </si>
  <si>
    <t>CIN1</t>
  </si>
  <si>
    <t>241 Calhoun St</t>
  </si>
  <si>
    <t>Cincinnati</t>
  </si>
  <si>
    <t>CLE1</t>
  </si>
  <si>
    <t>2020 Euclid Ave</t>
  </si>
  <si>
    <t>Cleveland</t>
  </si>
  <si>
    <t>CLE2</t>
  </si>
  <si>
    <t>21500 Emery Rd</t>
  </si>
  <si>
    <t>Randall</t>
  </si>
  <si>
    <t>CLE3</t>
  </si>
  <si>
    <t>1155 Babbitt Road</t>
  </si>
  <si>
    <t>Euclid</t>
  </si>
  <si>
    <t>44132-2703</t>
  </si>
  <si>
    <t>CLE5</t>
  </si>
  <si>
    <t>8685 Independence Parkway</t>
  </si>
  <si>
    <t>Twinsburg</t>
  </si>
  <si>
    <t>CLE6</t>
  </si>
  <si>
    <t>23371 Aurora Road</t>
  </si>
  <si>
    <t>Bedford Heights</t>
  </si>
  <si>
    <t>CLT1</t>
  </si>
  <si>
    <t>7035 Northwinds Drive</t>
  </si>
  <si>
    <t>Concord</t>
  </si>
  <si>
    <t>NC</t>
  </si>
  <si>
    <t>10240 Old Dowd Rd</t>
  </si>
  <si>
    <t>Charlotte</t>
  </si>
  <si>
    <t>28214-8082</t>
  </si>
  <si>
    <t>CLT3</t>
  </si>
  <si>
    <t>6500 Davidson Hwy</t>
  </si>
  <si>
    <t>CLT4</t>
  </si>
  <si>
    <t>8000 TUCKASEEGEE RD</t>
  </si>
  <si>
    <t>CHARLOTTE</t>
  </si>
  <si>
    <t>CLT5</t>
  </si>
  <si>
    <t>1745 Derita Rd.</t>
  </si>
  <si>
    <t>CMH0</t>
  </si>
  <si>
    <t>11903 National RD SW Etna Township Park</t>
  </si>
  <si>
    <t>Etna</t>
  </si>
  <si>
    <t>CMH1</t>
  </si>
  <si>
    <t>11903 National Road SW</t>
  </si>
  <si>
    <t>CMH2</t>
  </si>
  <si>
    <t>6050 Gateway Court</t>
  </si>
  <si>
    <t>Groveport</t>
  </si>
  <si>
    <t>43125-9016</t>
  </si>
  <si>
    <t>CMH3</t>
  </si>
  <si>
    <t>700 GATEWAY BLVD MONROE</t>
  </si>
  <si>
    <t>Monroe</t>
  </si>
  <si>
    <t>CMH4</t>
  </si>
  <si>
    <t>1550 W. Main Street</t>
  </si>
  <si>
    <t>WEST JEFFERSON</t>
  </si>
  <si>
    <t>43162-9747</t>
  </si>
  <si>
    <t>CMH6</t>
  </si>
  <si>
    <t>3538 TRADEPORT CT</t>
  </si>
  <si>
    <t>LOCKBOURNE</t>
  </si>
  <si>
    <t>43137-9670</t>
  </si>
  <si>
    <t>CMI1</t>
  </si>
  <si>
    <t>809S Wright Street</t>
  </si>
  <si>
    <t>Champaign</t>
  </si>
  <si>
    <t>CON1</t>
  </si>
  <si>
    <t>40 Wilbur Cross Way, Suite 104</t>
  </si>
  <si>
    <t>Mansfield</t>
  </si>
  <si>
    <t>06268</t>
  </si>
  <si>
    <t>CSD1</t>
  </si>
  <si>
    <t>9500 Gilman Drive #0102</t>
  </si>
  <si>
    <t>La Jolla</t>
  </si>
  <si>
    <t>CSG1</t>
  </si>
  <si>
    <t>61 Old Hwy 29</t>
  </si>
  <si>
    <t>Newnan</t>
  </si>
  <si>
    <t>CVG1</t>
  </si>
  <si>
    <t>1155 Worldwide Blvd., Bldg. F Park W Intl.</t>
  </si>
  <si>
    <t>Hebron</t>
  </si>
  <si>
    <t>KY</t>
  </si>
  <si>
    <t>41048-8640</t>
  </si>
  <si>
    <t>CVG2</t>
  </si>
  <si>
    <t>1600 Worldwide Blvd.</t>
  </si>
  <si>
    <t>CVG3</t>
  </si>
  <si>
    <t>3680 Langley Dr.</t>
  </si>
  <si>
    <t>41048-9135</t>
  </si>
  <si>
    <t>CVG5</t>
  </si>
  <si>
    <t>2285 Litton Way</t>
  </si>
  <si>
    <t>CVG7</t>
  </si>
  <si>
    <t>2285 Litton Lane</t>
  </si>
  <si>
    <t>41048-8435</t>
  </si>
  <si>
    <t>CVG8</t>
  </si>
  <si>
    <t>7968 Kentucky Drive, Suites 2-3</t>
  </si>
  <si>
    <t>CVG9</t>
  </si>
  <si>
    <t>2305 Litton Lane</t>
  </si>
  <si>
    <t>DAB8</t>
  </si>
  <si>
    <t>100 PRECISION DR</t>
  </si>
  <si>
    <t>SHIRLEY</t>
  </si>
  <si>
    <t>DAE1</t>
  </si>
  <si>
    <t>2595 Brodhead Rd.</t>
  </si>
  <si>
    <t>Bethlehem</t>
  </si>
  <si>
    <t>DAL2</t>
  </si>
  <si>
    <t>2601 S. Airfield Dr</t>
  </si>
  <si>
    <t>Irving</t>
  </si>
  <si>
    <t>TX</t>
  </si>
  <si>
    <t>DAL3</t>
  </si>
  <si>
    <t>1310 Chalk Hill Road</t>
  </si>
  <si>
    <t>DALLAS</t>
  </si>
  <si>
    <t>DAL6</t>
  </si>
  <si>
    <t>4601 Gold Spike</t>
  </si>
  <si>
    <t>Fort Worth</t>
  </si>
  <si>
    <t>DAL9</t>
  </si>
  <si>
    <t>1400 SOUTHPORT PKWY</t>
  </si>
  <si>
    <t>WILMER</t>
  </si>
  <si>
    <t>DAS8</t>
  </si>
  <si>
    <t>110 Fordham Rd.</t>
  </si>
  <si>
    <t>WILMINGTON</t>
  </si>
  <si>
    <t>01887</t>
  </si>
  <si>
    <t>DAU1</t>
  </si>
  <si>
    <t>2093-2209 Rutland Dr</t>
  </si>
  <si>
    <t>Austin</t>
  </si>
  <si>
    <t>DAU5</t>
  </si>
  <si>
    <t>2956 MAIN ST.</t>
  </si>
  <si>
    <t>BUDA</t>
  </si>
  <si>
    <t>DAV1</t>
  </si>
  <si>
    <t>1 Shields Ave, Room 182</t>
  </si>
  <si>
    <t>Davis</t>
  </si>
  <si>
    <t>95616-8662</t>
  </si>
  <si>
    <t>DAX7</t>
  </si>
  <si>
    <t>9350 RAYO AVE</t>
  </si>
  <si>
    <t>SOUTH GATE</t>
  </si>
  <si>
    <t>DAY3</t>
  </si>
  <si>
    <t>700 Gateway Blvd</t>
  </si>
  <si>
    <t>DB01</t>
  </si>
  <si>
    <t>201 Beacham Street</t>
  </si>
  <si>
    <t>Everett (Chelsea)</t>
  </si>
  <si>
    <t>02149</t>
  </si>
  <si>
    <t>DB02</t>
  </si>
  <si>
    <t>500 Sprague St.</t>
  </si>
  <si>
    <t>Dedham</t>
  </si>
  <si>
    <t>02026</t>
  </si>
  <si>
    <t>DBA7</t>
  </si>
  <si>
    <t>16604 INDUSTRIAL LANE</t>
  </si>
  <si>
    <t>WILLIAMSPORT</t>
  </si>
  <si>
    <t>DBA8</t>
  </si>
  <si>
    <t>7021 DORSEY RD</t>
  </si>
  <si>
    <t>HANOVER</t>
  </si>
  <si>
    <t>DBC3</t>
  </si>
  <si>
    <t>800 JOHN QUINCY ADAMDS RD</t>
  </si>
  <si>
    <t>TAUNTON</t>
  </si>
  <si>
    <t>02780</t>
  </si>
  <si>
    <t>DBC6</t>
  </si>
  <si>
    <t>100 INDUSTRIAL PARK RD</t>
  </si>
  <si>
    <t>HINGHAM</t>
  </si>
  <si>
    <t>02043</t>
  </si>
  <si>
    <t>DBL8</t>
  </si>
  <si>
    <t>8 OLD SHERMAN TURNPIKE, #24</t>
  </si>
  <si>
    <t>DANBURY</t>
  </si>
  <si>
    <t>06810</t>
  </si>
  <si>
    <t>DBO8</t>
  </si>
  <si>
    <t>24 ALGER ST</t>
  </si>
  <si>
    <t>BOSTON</t>
  </si>
  <si>
    <t>02127</t>
  </si>
  <si>
    <t>DBO9</t>
  </si>
  <si>
    <t>30 COMMERCE BLVD</t>
  </si>
  <si>
    <t>MIDDLEBOROUGH</t>
  </si>
  <si>
    <t>02346</t>
  </si>
  <si>
    <t>DBU3</t>
  </si>
  <si>
    <t>2 WESTBURY AVE</t>
  </si>
  <si>
    <t>CARLE PLACE</t>
  </si>
  <si>
    <t>DCA1</t>
  </si>
  <si>
    <t>1700 Sparrows Point Boulevard</t>
  </si>
  <si>
    <t>Sparrows Point</t>
  </si>
  <si>
    <t>DCA2</t>
  </si>
  <si>
    <t>5250 Goodman Way</t>
  </si>
  <si>
    <t>Eastvale</t>
  </si>
  <si>
    <t>91752-5088</t>
  </si>
  <si>
    <t>DCA6</t>
  </si>
  <si>
    <t>6001 Bethlehem Blvd</t>
  </si>
  <si>
    <t>DCB2</t>
  </si>
  <si>
    <t>560 WEST ST</t>
  </si>
  <si>
    <t>MANSFIELD</t>
  </si>
  <si>
    <t>02048</t>
  </si>
  <si>
    <t>DCH1</t>
  </si>
  <si>
    <t>2801 S. Western Ave.</t>
  </si>
  <si>
    <t>DCH2</t>
  </si>
  <si>
    <t>8220 Austin Ave.</t>
  </si>
  <si>
    <t>Morton Grove</t>
  </si>
  <si>
    <t>DCH3</t>
  </si>
  <si>
    <t>4500 Western Ave.</t>
  </si>
  <si>
    <t>Lisle</t>
  </si>
  <si>
    <t>DCM3</t>
  </si>
  <si>
    <t>43500 VICTORY PARKWAY</t>
  </si>
  <si>
    <t>SOLON</t>
  </si>
  <si>
    <t>DCX1</t>
  </si>
  <si>
    <t>7227 CENTRAL AVE</t>
  </si>
  <si>
    <t>RIVERSIDE</t>
  </si>
  <si>
    <t>DCX2</t>
  </si>
  <si>
    <t>25725 JERONIMO RD.</t>
  </si>
  <si>
    <t>MISSION VIEJO</t>
  </si>
  <si>
    <t>DCX7</t>
  </si>
  <si>
    <t>950 FRANCISCO ST</t>
  </si>
  <si>
    <t>TORRANCE</t>
  </si>
  <si>
    <t>DDA2</t>
  </si>
  <si>
    <t>3838 W MILLER RD</t>
  </si>
  <si>
    <t>GARLAND</t>
  </si>
  <si>
    <t>DDA3</t>
  </si>
  <si>
    <t>4601 GOLD SPIKE DR.</t>
  </si>
  <si>
    <t>FORT WORTH</t>
  </si>
  <si>
    <t>DDA8</t>
  </si>
  <si>
    <t>8901 FORNEY RD</t>
  </si>
  <si>
    <t>DDC1</t>
  </si>
  <si>
    <t>12401 North Stemmons Fwy.</t>
  </si>
  <si>
    <t>Farmers Branch</t>
  </si>
  <si>
    <t>DDC2</t>
  </si>
  <si>
    <t>861 E Gude Drive</t>
  </si>
  <si>
    <t>Rockville</t>
  </si>
  <si>
    <t>DDC9</t>
  </si>
  <si>
    <t>5533 WELLINGTON RD</t>
  </si>
  <si>
    <t>GAINESVILLE</t>
  </si>
  <si>
    <t>DDF1</t>
  </si>
  <si>
    <t>1303 RIDGEVIEW DR</t>
  </si>
  <si>
    <t>LEWISVILLE</t>
  </si>
  <si>
    <t>DDP5</t>
  </si>
  <si>
    <t>6300 Bristol Pke</t>
  </si>
  <si>
    <t>Levittown</t>
  </si>
  <si>
    <t>DDT3</t>
  </si>
  <si>
    <t>28415 AUTOMATION BLVD.</t>
  </si>
  <si>
    <t>WIXOM</t>
  </si>
  <si>
    <t>MI</t>
  </si>
  <si>
    <t>DDT4</t>
  </si>
  <si>
    <t>7009 W. Mountain Hope Hwy</t>
  </si>
  <si>
    <t>Lansing</t>
  </si>
  <si>
    <t>DDV5</t>
  </si>
  <si>
    <t>2889 HIMALAYA RD</t>
  </si>
  <si>
    <t>AURORA</t>
  </si>
  <si>
    <t>CO</t>
  </si>
  <si>
    <t>DDX</t>
  </si>
  <si>
    <t>4949 Amon Carter Blvd.</t>
  </si>
  <si>
    <t>DDX6</t>
  </si>
  <si>
    <t>16399 GATEWAY PATH</t>
  </si>
  <si>
    <t>FRISCO</t>
  </si>
  <si>
    <t>DDX7</t>
  </si>
  <si>
    <t>1101 S. GATEWAY BLVD</t>
  </si>
  <si>
    <t>FORNEY</t>
  </si>
  <si>
    <t>DEDC</t>
  </si>
  <si>
    <t>2020 Joe B Jackson Parkway</t>
  </si>
  <si>
    <t>DEN1</t>
  </si>
  <si>
    <t>189 W 144th Ave</t>
  </si>
  <si>
    <t>Thornton</t>
  </si>
  <si>
    <t>DEN2</t>
  </si>
  <si>
    <t>22205 East 19th Ave</t>
  </si>
  <si>
    <t>Aurora</t>
  </si>
  <si>
    <t>DEN3</t>
  </si>
  <si>
    <t>14601 Grant St.</t>
  </si>
  <si>
    <t>DEN5</t>
  </si>
  <si>
    <t>19799 E. 36th Avenue. Majestic Commercenter Building #29</t>
  </si>
  <si>
    <t>DEN6</t>
  </si>
  <si>
    <t>480 E 55th Ave</t>
  </si>
  <si>
    <t>Denver</t>
  </si>
  <si>
    <t>DEN7</t>
  </si>
  <si>
    <t>2230 E 26th Ave</t>
  </si>
  <si>
    <t>DET1</t>
  </si>
  <si>
    <t>39000 Amrhein Road</t>
  </si>
  <si>
    <t>Livonia</t>
  </si>
  <si>
    <t>DET2</t>
  </si>
  <si>
    <t>50500 Mound Rd</t>
  </si>
  <si>
    <t>Shelby Charter Township</t>
  </si>
  <si>
    <t>DEV1</t>
  </si>
  <si>
    <t>2121 7th Ave</t>
  </si>
  <si>
    <t>SEATTLE</t>
  </si>
  <si>
    <t>98121-5114</t>
  </si>
  <si>
    <t>DEW1</t>
  </si>
  <si>
    <t>2 Empire Boulevard</t>
  </si>
  <si>
    <t>Moonachie</t>
  </si>
  <si>
    <t>07074</t>
  </si>
  <si>
    <t>DEW5</t>
  </si>
  <si>
    <t>10 PRINCESS RD</t>
  </si>
  <si>
    <t>LAWRENCE TOWNSHIP</t>
  </si>
  <si>
    <t>08648</t>
  </si>
  <si>
    <t>DFA5</t>
  </si>
  <si>
    <t>400 LITTLEFIELD AVE., #438</t>
  </si>
  <si>
    <t>SOUTH SAN FRANCISCO</t>
  </si>
  <si>
    <t>DFL3</t>
  </si>
  <si>
    <t>2121 NW 67TH PL</t>
  </si>
  <si>
    <t>DFL7</t>
  </si>
  <si>
    <t>8100 FL-33</t>
  </si>
  <si>
    <t>LAKELAND</t>
  </si>
  <si>
    <t>DFM3</t>
  </si>
  <si>
    <t>770 COMMERCE DR</t>
  </si>
  <si>
    <t>VENICE</t>
  </si>
  <si>
    <t>DFO2</t>
  </si>
  <si>
    <t>4000 WILBUR AVE</t>
  </si>
  <si>
    <t>OAKLEY</t>
  </si>
  <si>
    <t>DFO3</t>
  </si>
  <si>
    <t>400 LONGFELLOW COURT</t>
  </si>
  <si>
    <t>LIVERMORE</t>
  </si>
  <si>
    <t>DFS8</t>
  </si>
  <si>
    <t>2995 Atlas Rd.</t>
  </si>
  <si>
    <t>Richmond</t>
  </si>
  <si>
    <t>DFW1</t>
  </si>
  <si>
    <t>2700 Regent Blvd</t>
  </si>
  <si>
    <t>DFW Airport</t>
  </si>
  <si>
    <t>DFW6</t>
  </si>
  <si>
    <t>940 W Bethel Road</t>
  </si>
  <si>
    <t>Coppell</t>
  </si>
  <si>
    <t>75019-4424</t>
  </si>
  <si>
    <t>DFW7</t>
  </si>
  <si>
    <t>700 Westport Parkway</t>
  </si>
  <si>
    <t>76177-4513</t>
  </si>
  <si>
    <t>DFW8</t>
  </si>
  <si>
    <t>2700 Regent Blvd.</t>
  </si>
  <si>
    <t>DFW9</t>
  </si>
  <si>
    <t>DGE4</t>
  </si>
  <si>
    <t>1500 CROSSGATE RD</t>
  </si>
  <si>
    <t>PORT WENTWORTH</t>
  </si>
  <si>
    <t>DGE9</t>
  </si>
  <si>
    <t>5000 LANIER ISLANDS PARKWAY</t>
  </si>
  <si>
    <t>BUFORD</t>
  </si>
  <si>
    <t>DHO7</t>
  </si>
  <si>
    <t>28420 W Ten Blvd.</t>
  </si>
  <si>
    <t>Katy</t>
  </si>
  <si>
    <t>DHX1</t>
  </si>
  <si>
    <t>3031 S Sam Houston Pkwy E</t>
  </si>
  <si>
    <t>Houston</t>
  </si>
  <si>
    <t>DHX3</t>
  </si>
  <si>
    <t>12900 W AIRPORT BLVD</t>
  </si>
  <si>
    <t>SUGAR LAND</t>
  </si>
  <si>
    <t>DHX5</t>
  </si>
  <si>
    <t>1102 STATE HWY 161</t>
  </si>
  <si>
    <t>Grand Prairie</t>
  </si>
  <si>
    <t>DIA3</t>
  </si>
  <si>
    <t>1301 E Gateway Dr.</t>
  </si>
  <si>
    <t>GRIMES</t>
  </si>
  <si>
    <t>IA</t>
  </si>
  <si>
    <t>DIA4</t>
  </si>
  <si>
    <t>2500 HEINZ RD</t>
  </si>
  <si>
    <t>IOWA</t>
  </si>
  <si>
    <t>DIL3</t>
  </si>
  <si>
    <t>3507 W 51st St</t>
  </si>
  <si>
    <t>DIL5</t>
  </si>
  <si>
    <t>808 DISCOVERY DRIVE</t>
  </si>
  <si>
    <t>WEST CHICAGO</t>
  </si>
  <si>
    <t>DIN6</t>
  </si>
  <si>
    <t>8610 AVIONICS DR</t>
  </si>
  <si>
    <t>FORT WAYNE</t>
  </si>
  <si>
    <t>IN</t>
  </si>
  <si>
    <t>DJA1</t>
  </si>
  <si>
    <t>11084 Cabot Commerce Circle</t>
  </si>
  <si>
    <t>Jacksonville</t>
  </si>
  <si>
    <t>DJE2</t>
  </si>
  <si>
    <t>1250 FOREST PKWY</t>
  </si>
  <si>
    <t>PAULSBORO</t>
  </si>
  <si>
    <t>DJE6</t>
  </si>
  <si>
    <t>79 THOMAS MCGOVERN DR</t>
  </si>
  <si>
    <t>JERSEY CITY</t>
  </si>
  <si>
    <t>07305</t>
  </si>
  <si>
    <t>DJX3</t>
  </si>
  <si>
    <t>250 Busch Dr</t>
  </si>
  <si>
    <t>DJZ2</t>
  </si>
  <si>
    <t>610 WASHINGTON AVE</t>
  </si>
  <si>
    <t>CARLSTADT</t>
  </si>
  <si>
    <t>07072</t>
  </si>
  <si>
    <t>DJZ3</t>
  </si>
  <si>
    <t>377 ROOSEVELT AVE</t>
  </si>
  <si>
    <t>07008</t>
  </si>
  <si>
    <t>DJZ5</t>
  </si>
  <si>
    <t>429 DELANCY ST</t>
  </si>
  <si>
    <t>NEWARK</t>
  </si>
  <si>
    <t>07105</t>
  </si>
  <si>
    <t>DKY4</t>
  </si>
  <si>
    <t>3191 RIVER RD</t>
  </si>
  <si>
    <t>CINCINNATI</t>
  </si>
  <si>
    <t>DLA1</t>
  </si>
  <si>
    <t>900 W Florence Ave.</t>
  </si>
  <si>
    <t>Inglewood</t>
  </si>
  <si>
    <t>DLA2</t>
  </si>
  <si>
    <t>5650 Dolly Ave.</t>
  </si>
  <si>
    <t>Buena Park</t>
  </si>
  <si>
    <t>DLA3</t>
  </si>
  <si>
    <t>5829 Smithway St.</t>
  </si>
  <si>
    <t>Commerce</t>
  </si>
  <si>
    <t>DLA4</t>
  </si>
  <si>
    <t>9031 Lurline Ave.</t>
  </si>
  <si>
    <t>Chatsworth</t>
  </si>
  <si>
    <t>DLA5</t>
  </si>
  <si>
    <t>6250 Sycamore Canyon Blvd.</t>
  </si>
  <si>
    <t>Riverside</t>
  </si>
  <si>
    <t>DLA8</t>
  </si>
  <si>
    <t>2815 W. El Segundo Blvd.</t>
  </si>
  <si>
    <t>Hawthorne</t>
  </si>
  <si>
    <t>DLD1</t>
  </si>
  <si>
    <t>7659 SOLLEY RD</t>
  </si>
  <si>
    <t>GLEN BURNIE</t>
  </si>
  <si>
    <t>DLD7</t>
  </si>
  <si>
    <t>10100 WILLOWDALE RD</t>
  </si>
  <si>
    <t>LANHAM</t>
  </si>
  <si>
    <t>DLI5</t>
  </si>
  <si>
    <t>5106 STATE ROUTE 111</t>
  </si>
  <si>
    <t>PANTOON BEACH</t>
  </si>
  <si>
    <t>DLI6</t>
  </si>
  <si>
    <t>6201 Aviator Dr</t>
  </si>
  <si>
    <t>Hazelwood</t>
  </si>
  <si>
    <t>MO</t>
  </si>
  <si>
    <t>DLN2</t>
  </si>
  <si>
    <t>1500 S LARAME AVE</t>
  </si>
  <si>
    <t>CICERO</t>
  </si>
  <si>
    <t>DLN4</t>
  </si>
  <si>
    <t>10500 S Woodlawn Ave</t>
  </si>
  <si>
    <t>DLN8</t>
  </si>
  <si>
    <t>315 S HICKS RD</t>
  </si>
  <si>
    <t>PALATINE</t>
  </si>
  <si>
    <t>DLR2</t>
  </si>
  <si>
    <t>12401 I-30</t>
  </si>
  <si>
    <t>LITTLE ROCK</t>
  </si>
  <si>
    <t>AR</t>
  </si>
  <si>
    <t>DLT3</t>
  </si>
  <si>
    <t>413 GOODMAN RD</t>
  </si>
  <si>
    <t>CONCORD</t>
  </si>
  <si>
    <t>DLT6</t>
  </si>
  <si>
    <t>1610 Old Greensboro Rd</t>
  </si>
  <si>
    <t>Kernersville</t>
  </si>
  <si>
    <t>DLV3</t>
  </si>
  <si>
    <t>9740 N VIRGINIA ST</t>
  </si>
  <si>
    <t>RENO</t>
  </si>
  <si>
    <t>NV</t>
  </si>
  <si>
    <t>DLX8</t>
  </si>
  <si>
    <t>515 E DYER RD</t>
  </si>
  <si>
    <t>SANTA ANA</t>
  </si>
  <si>
    <t>DLX9</t>
  </si>
  <si>
    <t>5750 MESMER AVE</t>
  </si>
  <si>
    <t>CULVER CITY</t>
  </si>
  <si>
    <t>DM01</t>
  </si>
  <si>
    <t>Tangelo Park</t>
  </si>
  <si>
    <t>DM11</t>
  </si>
  <si>
    <t>15600 NW 15th Ave.</t>
  </si>
  <si>
    <t>Miami Gardens</t>
  </si>
  <si>
    <t>DMD4</t>
  </si>
  <si>
    <t>102 Fulfillment Dr</t>
  </si>
  <si>
    <t>Edgewood</t>
  </si>
  <si>
    <t>DMD8</t>
  </si>
  <si>
    <t>9 JAY GOULD COURT</t>
  </si>
  <si>
    <t>WALDORF</t>
  </si>
  <si>
    <t>DMD9</t>
  </si>
  <si>
    <t>1000 PRINCE GEORGES BLVD</t>
  </si>
  <si>
    <t>UPPER MARLOBORO</t>
  </si>
  <si>
    <t>DMF3</t>
  </si>
  <si>
    <t>2800 N ANDREWS AVE EXT</t>
  </si>
  <si>
    <t>POMPANO BEACH</t>
  </si>
  <si>
    <t>DMF8</t>
  </si>
  <si>
    <t>13133 34th St. N</t>
  </si>
  <si>
    <t>Clearwater</t>
  </si>
  <si>
    <t>DMH9</t>
  </si>
  <si>
    <t>135 AMERICAN LEGION HWY</t>
  </si>
  <si>
    <t>REVERE</t>
  </si>
  <si>
    <t>02151</t>
  </si>
  <si>
    <t>DMI2</t>
  </si>
  <si>
    <t>3200 Northwest 67th Avenue</t>
  </si>
  <si>
    <t>Miami</t>
  </si>
  <si>
    <t>DML1</t>
  </si>
  <si>
    <t>3935 W. Mitchell St.</t>
  </si>
  <si>
    <t>Milwaukee</t>
  </si>
  <si>
    <t>WI</t>
  </si>
  <si>
    <t>DML4</t>
  </si>
  <si>
    <t>4250 120th Ave</t>
  </si>
  <si>
    <t>KENOSHA</t>
  </si>
  <si>
    <t>DML5</t>
  </si>
  <si>
    <t>11201 ENTERPRISE WAY</t>
  </si>
  <si>
    <t>STURTEVANT</t>
  </si>
  <si>
    <t>DMN1</t>
  </si>
  <si>
    <t>2811 Beverly Drive</t>
  </si>
  <si>
    <t>Eagen</t>
  </si>
  <si>
    <t>MN</t>
  </si>
  <si>
    <t>DMO6</t>
  </si>
  <si>
    <t>700 BANYAN TRAIL</t>
  </si>
  <si>
    <t>BOCA RATON</t>
  </si>
  <si>
    <t>DNJ1</t>
  </si>
  <si>
    <t>DNJ6</t>
  </si>
  <si>
    <t>118 MOONACHIE AVE</t>
  </si>
  <si>
    <t>DNJ7</t>
  </si>
  <si>
    <t>81 INTERNATIONAL DR S</t>
  </si>
  <si>
    <t>BUDD LAKE</t>
  </si>
  <si>
    <t>07828</t>
  </si>
  <si>
    <t>DNO2</t>
  </si>
  <si>
    <t>5733 Citrus Blvd</t>
  </si>
  <si>
    <t>NEW ORLEANS</t>
  </si>
  <si>
    <t>LA</t>
  </si>
  <si>
    <t>DOB2</t>
  </si>
  <si>
    <t>425 S. CHERRY ST</t>
  </si>
  <si>
    <t>WALLINGFORD</t>
  </si>
  <si>
    <t>DOB4</t>
  </si>
  <si>
    <t>500 LONG BEACH BLVD</t>
  </si>
  <si>
    <t>STRATFORD</t>
  </si>
  <si>
    <t>06615</t>
  </si>
  <si>
    <t>DOK3</t>
  </si>
  <si>
    <t>6101 SW 44TH ST</t>
  </si>
  <si>
    <t>OKLAHOMA CITY</t>
  </si>
  <si>
    <t>OK</t>
  </si>
  <si>
    <t>DP01</t>
  </si>
  <si>
    <t>Portland</t>
  </si>
  <si>
    <t>OR</t>
  </si>
  <si>
    <t>DPD4</t>
  </si>
  <si>
    <t>21504 SW 115th Ave.</t>
  </si>
  <si>
    <t>Tualatin</t>
  </si>
  <si>
    <t>DPD6</t>
  </si>
  <si>
    <t>5475 GAFFIN RD SE</t>
  </si>
  <si>
    <t>SALEM</t>
  </si>
  <si>
    <t>DPH1</t>
  </si>
  <si>
    <t>4219 Richmond Street</t>
  </si>
  <si>
    <t>Philadelphia</t>
  </si>
  <si>
    <t>DPP7</t>
  </si>
  <si>
    <t>177 MCCLAREN RD</t>
  </si>
  <si>
    <t>CORAOPOLIS</t>
  </si>
  <si>
    <t>DPX1</t>
  </si>
  <si>
    <t>500 S. 48th Street</t>
  </si>
  <si>
    <t>DPX4</t>
  </si>
  <si>
    <t>1516 W 17TH ST</t>
  </si>
  <si>
    <t>TEMPE</t>
  </si>
  <si>
    <t>DPX7</t>
  </si>
  <si>
    <t>3405 S. McQueen Rd</t>
  </si>
  <si>
    <t>Chandler</t>
  </si>
  <si>
    <t>DPX8</t>
  </si>
  <si>
    <t>7875 W Buckeye Rd</t>
  </si>
  <si>
    <t>DRT9</t>
  </si>
  <si>
    <t>1200 INNOVATION AVE., #1000</t>
  </si>
  <si>
    <t>MORRISVILLE</t>
  </si>
  <si>
    <t>DSD1</t>
  </si>
  <si>
    <t>7130 Miramar Rd. 300A</t>
  </si>
  <si>
    <t>San Diego</t>
  </si>
  <si>
    <t>DSD2</t>
  </si>
  <si>
    <t>2777 Loker Ave W.</t>
  </si>
  <si>
    <t>Carlsbad</t>
  </si>
  <si>
    <t>DSD5</t>
  </si>
  <si>
    <t>3250 Business Park Dr</t>
  </si>
  <si>
    <t>Vista</t>
  </si>
  <si>
    <t>DSE2</t>
  </si>
  <si>
    <t>6705 E Marginal Way</t>
  </si>
  <si>
    <t>Seattle</t>
  </si>
  <si>
    <t>DSE8</t>
  </si>
  <si>
    <t>7555 AIRPORT WAY SW</t>
  </si>
  <si>
    <t>BREMERTON</t>
  </si>
  <si>
    <t>DSF1</t>
  </si>
  <si>
    <t>990 Beecher St.</t>
  </si>
  <si>
    <t>San Leandro</t>
  </si>
  <si>
    <t>DSF3</t>
  </si>
  <si>
    <t>1700 Montague Expy.</t>
  </si>
  <si>
    <t>San Jose</t>
  </si>
  <si>
    <t>DSF5</t>
  </si>
  <si>
    <t>250 Utah Avenue</t>
  </si>
  <si>
    <t>South San Francisco</t>
  </si>
  <si>
    <t>DSF6</t>
  </si>
  <si>
    <t>6015 Giant Road</t>
  </si>
  <si>
    <t>DSF7</t>
  </si>
  <si>
    <t>807 N MCCARTHY BLVD.</t>
  </si>
  <si>
    <t>MILPITAS</t>
  </si>
  <si>
    <t>DSJ7</t>
  </si>
  <si>
    <t>615 NORTH KING RD</t>
  </si>
  <si>
    <t>SAN JOSE</t>
  </si>
  <si>
    <t>DSM5</t>
  </si>
  <si>
    <t>500 SW 32ND ST</t>
  </si>
  <si>
    <t>BONDURANT</t>
  </si>
  <si>
    <t>DSR2</t>
  </si>
  <si>
    <t>7601 FOOTHILLS BLVD</t>
  </si>
  <si>
    <t>ROSEVILLE</t>
  </si>
  <si>
    <t>DSR6</t>
  </si>
  <si>
    <t>2400 MCCLELLAN PARK DR</t>
  </si>
  <si>
    <t>SACRAMENTO</t>
  </si>
  <si>
    <t>DTL6</t>
  </si>
  <si>
    <t>1610 OLD GREENSBORO RD</t>
  </si>
  <si>
    <t>KERNERSVILLE</t>
  </si>
  <si>
    <t>DTN7</t>
  </si>
  <si>
    <t>242 MASON RD</t>
  </si>
  <si>
    <t>LA VERGNE</t>
  </si>
  <si>
    <t>DTP7</t>
  </si>
  <si>
    <t>1003 N TAYLOR RD</t>
  </si>
  <si>
    <t>SEFFNER</t>
  </si>
  <si>
    <t>DTU3</t>
  </si>
  <si>
    <t>2550 N Nevada St</t>
  </si>
  <si>
    <t>DTU8</t>
  </si>
  <si>
    <t>3003 S 38th St</t>
  </si>
  <si>
    <t>DTW1</t>
  </si>
  <si>
    <t>32801 Ecorse Rd.</t>
  </si>
  <si>
    <t>Romulus</t>
  </si>
  <si>
    <t>DTW3</t>
  </si>
  <si>
    <t>23 mile and mound roads</t>
  </si>
  <si>
    <t>Shelby</t>
  </si>
  <si>
    <t>DTW5</t>
  </si>
  <si>
    <t>Brownstown Business Center South, Building 9, 19991 Brownstown Center Dr</t>
  </si>
  <si>
    <t>Trenton</t>
  </si>
  <si>
    <t>DUR1</t>
  </si>
  <si>
    <t>2995 N HOLLYWOOD WAY</t>
  </si>
  <si>
    <t>BURBANK</t>
  </si>
  <si>
    <t>DVA2</t>
  </si>
  <si>
    <t>1601 Bellwood Rd.</t>
  </si>
  <si>
    <t>DWF9</t>
  </si>
  <si>
    <t>DWS5</t>
  </si>
  <si>
    <t>6617 ASSOCIATED BLVD</t>
  </si>
  <si>
    <t>EVERETT</t>
  </si>
  <si>
    <t>DWX3</t>
  </si>
  <si>
    <t>6050 E. MARGINAL WAY S</t>
  </si>
  <si>
    <t>DXC5</t>
  </si>
  <si>
    <t>44109 PACIFIC COMMONS BLVD</t>
  </si>
  <si>
    <t>FREMONT</t>
  </si>
  <si>
    <t>DXC8</t>
  </si>
  <si>
    <t>1710 LITTLE ORCHARD ST</t>
  </si>
  <si>
    <t>DXH6</t>
  </si>
  <si>
    <t>3800 FINLEY RD</t>
  </si>
  <si>
    <t>DOWNERS GROVE</t>
  </si>
  <si>
    <t>DYO2</t>
  </si>
  <si>
    <t>1055 BRONX RIVER AVE</t>
  </si>
  <si>
    <t>BRONX</t>
  </si>
  <si>
    <t>EWR1</t>
  </si>
  <si>
    <t>50 New Canton Way</t>
  </si>
  <si>
    <t>Robinsville</t>
  </si>
  <si>
    <t>08691</t>
  </si>
  <si>
    <t>EWR4</t>
  </si>
  <si>
    <t>Robbinsville</t>
  </si>
  <si>
    <t>08691-2350</t>
  </si>
  <si>
    <t>EWR5</t>
  </si>
  <si>
    <t>301 Blair Road #100</t>
  </si>
  <si>
    <t>Woodbridge (Avenel)</t>
  </si>
  <si>
    <t>07001</t>
  </si>
  <si>
    <t>EWR6</t>
  </si>
  <si>
    <t>275 Omar Avenue</t>
  </si>
  <si>
    <t>Avenel</t>
  </si>
  <si>
    <t>07001-2240</t>
  </si>
  <si>
    <t>EWR7</t>
  </si>
  <si>
    <t>275 Omar Ave</t>
  </si>
  <si>
    <t>EWR8</t>
  </si>
  <si>
    <t>8003 Industrial Ave. Building A</t>
  </si>
  <si>
    <t>Carteret</t>
  </si>
  <si>
    <t>EWR9</t>
  </si>
  <si>
    <t>8003 Industrial Parkway</t>
  </si>
  <si>
    <t>07008-3529</t>
  </si>
  <si>
    <t>FAT1</t>
  </si>
  <si>
    <t>3575 S. Orange Ave.</t>
  </si>
  <si>
    <t>Fresno</t>
  </si>
  <si>
    <t>FDL3</t>
  </si>
  <si>
    <t>24208 SAN MICHELE RD</t>
  </si>
  <si>
    <t>MORENO VALLEY</t>
  </si>
  <si>
    <t>92551-9561</t>
  </si>
  <si>
    <t>FDN1</t>
  </si>
  <si>
    <t>80 Grumman Rd</t>
  </si>
  <si>
    <t>BETHPAGE</t>
  </si>
  <si>
    <t>FSE2</t>
  </si>
  <si>
    <t>5100 15th Ave NW</t>
  </si>
  <si>
    <t>FSE3</t>
  </si>
  <si>
    <t>76 South Lander Street</t>
  </si>
  <si>
    <t>33333 LBJ Freeway</t>
  </si>
  <si>
    <t>Dallas</t>
  </si>
  <si>
    <t>FTW2</t>
  </si>
  <si>
    <t>2701 West Bethel Road</t>
  </si>
  <si>
    <t>FTW3</t>
  </si>
  <si>
    <t>15201 Heritage Pkwy</t>
  </si>
  <si>
    <t>76177-2517</t>
  </si>
  <si>
    <t>FTW4</t>
  </si>
  <si>
    <t>4601 Gold Spike Drive</t>
  </si>
  <si>
    <t>FTW6</t>
  </si>
  <si>
    <t>2601 W Bethel Road</t>
  </si>
  <si>
    <t>Grapevine</t>
  </si>
  <si>
    <t>FTW7</t>
  </si>
  <si>
    <t>944 W Sandy Lake Rd</t>
  </si>
  <si>
    <t>FTW8</t>
  </si>
  <si>
    <t>3351 Balmorhea Dr.</t>
  </si>
  <si>
    <t>FTW9</t>
  </si>
  <si>
    <t>944 West Sandy Lake Road</t>
  </si>
  <si>
    <t>COPPELL</t>
  </si>
  <si>
    <t>75019-3989</t>
  </si>
  <si>
    <t>GAT1</t>
  </si>
  <si>
    <t>86 5th St NW</t>
  </si>
  <si>
    <t>Atlanta</t>
  </si>
  <si>
    <t>GEG1</t>
  </si>
  <si>
    <t>10010 West Geiger Boulevard</t>
  </si>
  <si>
    <t>Spokane</t>
  </si>
  <si>
    <t>GRR1</t>
  </si>
  <si>
    <t>4199 68th Street SE</t>
  </si>
  <si>
    <t>CALEDONIA</t>
  </si>
  <si>
    <t>49316-9191</t>
  </si>
  <si>
    <t>GS01</t>
  </si>
  <si>
    <t>1656 OLD GREENSBORO RD</t>
  </si>
  <si>
    <t>GSO1</t>
  </si>
  <si>
    <t>1656 Old Greensboro Rd</t>
  </si>
  <si>
    <t>GSP1</t>
  </si>
  <si>
    <t>402 John Dodd Rd</t>
  </si>
  <si>
    <t>Spartanburg</t>
  </si>
  <si>
    <t>29303-6312</t>
  </si>
  <si>
    <t>GYR1</t>
  </si>
  <si>
    <t>580 S 143rd Ave</t>
  </si>
  <si>
    <t>Goodyear</t>
  </si>
  <si>
    <t>GYR3</t>
  </si>
  <si>
    <t>8181 W ROOSEVELT ST</t>
  </si>
  <si>
    <t>PHOENIX</t>
  </si>
  <si>
    <t>GYR4</t>
  </si>
  <si>
    <t>10205 W Roosevelt St</t>
  </si>
  <si>
    <t>Avondale</t>
  </si>
  <si>
    <t>HCA3</t>
  </si>
  <si>
    <t>3334 N San Fernando Rd Bldg E</t>
  </si>
  <si>
    <t>90065-1417</t>
  </si>
  <si>
    <t>HCA6</t>
  </si>
  <si>
    <t>2727 Kurtz St</t>
  </si>
  <si>
    <t>HCA7</t>
  </si>
  <si>
    <t>10681 Production Ave</t>
  </si>
  <si>
    <t>Fontana</t>
  </si>
  <si>
    <t>HCA8</t>
  </si>
  <si>
    <t>1350 N. MacArthur Drive</t>
  </si>
  <si>
    <t>Tracy</t>
  </si>
  <si>
    <t>HCA9</t>
  </si>
  <si>
    <t>455 VALLEY DR</t>
  </si>
  <si>
    <t>BRISBANE</t>
  </si>
  <si>
    <t>94005-1209</t>
  </si>
  <si>
    <t>HGA3</t>
  </si>
  <si>
    <t>2160 Breckenridge Blvd, Site 10</t>
  </si>
  <si>
    <t>Lawrenceville</t>
  </si>
  <si>
    <t>HIL1</t>
  </si>
  <si>
    <t>1111 Cherry Street</t>
  </si>
  <si>
    <t>HIL2</t>
  </si>
  <si>
    <t>1111 N Cherry Ave</t>
  </si>
  <si>
    <t>60642-4204</t>
  </si>
  <si>
    <t>HIO9</t>
  </si>
  <si>
    <t>23677 NM Huffman St.</t>
  </si>
  <si>
    <t>Hillsboro</t>
  </si>
  <si>
    <t>HMW1</t>
  </si>
  <si>
    <t>30260 GRAASKAMP BLVD</t>
  </si>
  <si>
    <t>HNE1</t>
  </si>
  <si>
    <t>2205 STATE ROUTE 27</t>
  </si>
  <si>
    <t>EDISON</t>
  </si>
  <si>
    <t>08817</t>
  </si>
  <si>
    <t>HNJ2</t>
  </si>
  <si>
    <t>940 Monroe Street</t>
  </si>
  <si>
    <t>Hoboken</t>
  </si>
  <si>
    <t>07030</t>
  </si>
  <si>
    <t>HOU1</t>
  </si>
  <si>
    <t>8120 Humble Westfield Rd.</t>
  </si>
  <si>
    <t>Humble</t>
  </si>
  <si>
    <t>HOU2</t>
  </si>
  <si>
    <t>10550 Ella Boulevard</t>
  </si>
  <si>
    <t>HOU3</t>
  </si>
  <si>
    <t>31555 Highway 90E</t>
  </si>
  <si>
    <t>Brookshire</t>
  </si>
  <si>
    <t>HOU7</t>
  </si>
  <si>
    <t>16225 Tomball Pkwy, Bldg 1</t>
  </si>
  <si>
    <t>HOUX</t>
  </si>
  <si>
    <t>2701 W Bethel Road</t>
  </si>
  <si>
    <t>HSE1</t>
  </si>
  <si>
    <t>13905 CRAYTON BLVD</t>
  </si>
  <si>
    <t>HAGERSTOWN</t>
  </si>
  <si>
    <t>HTX1</t>
  </si>
  <si>
    <t>4221 Way Out West Drive</t>
  </si>
  <si>
    <t>HTX2</t>
  </si>
  <si>
    <t>77092-1455</t>
  </si>
  <si>
    <t>HWA1</t>
  </si>
  <si>
    <t>11710 118th Ave NE, Building B</t>
  </si>
  <si>
    <t>Kirkland</t>
  </si>
  <si>
    <t>HWA2</t>
  </si>
  <si>
    <t>11710 118th Ave NE</t>
  </si>
  <si>
    <t>HWA3</t>
  </si>
  <si>
    <t>20202 84th AVE S</t>
  </si>
  <si>
    <t>IAH1</t>
  </si>
  <si>
    <t>1511 NE Loop 820</t>
  </si>
  <si>
    <t>IAH6</t>
  </si>
  <si>
    <t>8401 Fallbrook Drive</t>
  </si>
  <si>
    <t>ICH5</t>
  </si>
  <si>
    <t>111 E Wacker Dr</t>
  </si>
  <si>
    <t>ICSF</t>
  </si>
  <si>
    <t>2821 MARION DR STE 109</t>
  </si>
  <si>
    <t>LAS VEGAS</t>
  </si>
  <si>
    <t>ICT1</t>
  </si>
  <si>
    <t>1250 N Mittel Blvd</t>
  </si>
  <si>
    <t>Wood Dale</t>
  </si>
  <si>
    <t>IDT1</t>
  </si>
  <si>
    <t>SPRINGFIELD</t>
  </si>
  <si>
    <t>IND1</t>
  </si>
  <si>
    <t>4255 Anson Blvd</t>
  </si>
  <si>
    <t>Whitestown</t>
  </si>
  <si>
    <t>46075-4412</t>
  </si>
  <si>
    <t>IND2</t>
  </si>
  <si>
    <t>715 Airtech Pkwy</t>
  </si>
  <si>
    <t>Plainfield</t>
  </si>
  <si>
    <t>46168-7442</t>
  </si>
  <si>
    <t>IND3</t>
  </si>
  <si>
    <t>717 Airtech Pkwy</t>
  </si>
  <si>
    <t>IND4</t>
  </si>
  <si>
    <t>710 S. Girls School Rd</t>
  </si>
  <si>
    <t>Indianapolis</t>
  </si>
  <si>
    <t>46231-1132</t>
  </si>
  <si>
    <t>IND5</t>
  </si>
  <si>
    <t>800 Perry Road</t>
  </si>
  <si>
    <t>46168-7637</t>
  </si>
  <si>
    <t>IND6</t>
  </si>
  <si>
    <t>1453 10th Street</t>
  </si>
  <si>
    <t>Jeffersonville</t>
  </si>
  <si>
    <t>IND7</t>
  </si>
  <si>
    <t>9101 Orly Drive</t>
  </si>
  <si>
    <t>46241-9605</t>
  </si>
  <si>
    <t>IND8</t>
  </si>
  <si>
    <t>712 S. Girls School Rd.</t>
  </si>
  <si>
    <t>Marion</t>
  </si>
  <si>
    <t>IND9</t>
  </si>
  <si>
    <t>1151 S GRAHAM RD</t>
  </si>
  <si>
    <t>GREENWOOD</t>
  </si>
  <si>
    <t>46143-7830</t>
  </si>
  <si>
    <t>INT2</t>
  </si>
  <si>
    <t>AVENEL</t>
  </si>
  <si>
    <t>IRV1</t>
  </si>
  <si>
    <t>4139 Campus Drive</t>
  </si>
  <si>
    <t>Irvine</t>
  </si>
  <si>
    <t>ISE1</t>
  </si>
  <si>
    <t>2131 7th Ave</t>
  </si>
  <si>
    <t>ISE2</t>
  </si>
  <si>
    <t>1227 124th Ave NE, Building 2, Suite A200</t>
  </si>
  <si>
    <t>Bellevue</t>
  </si>
  <si>
    <t>ISE5</t>
  </si>
  <si>
    <t>20202 84th Ave South</t>
  </si>
  <si>
    <t>ISE6</t>
  </si>
  <si>
    <t>307 Fairview Avenue North</t>
  </si>
  <si>
    <t>ISE8</t>
  </si>
  <si>
    <t>ISM1</t>
  </si>
  <si>
    <t>2314 WAVERLY BARN RD</t>
  </si>
  <si>
    <t>DAVENPORT</t>
  </si>
  <si>
    <t>IST1</t>
  </si>
  <si>
    <t>1555 N. Chrisman Rd</t>
  </si>
  <si>
    <t>ITX1</t>
  </si>
  <si>
    <t>9851 Fallbrook Pines</t>
  </si>
  <si>
    <t>77064-3329</t>
  </si>
  <si>
    <t>ITX2</t>
  </si>
  <si>
    <t>6811 Fairbanks N Houston Road</t>
  </si>
  <si>
    <t>77040-1437</t>
  </si>
  <si>
    <t>IUSA</t>
  </si>
  <si>
    <t>1001 W Walnut St</t>
  </si>
  <si>
    <t>Compton</t>
  </si>
  <si>
    <t>90220-5111</t>
  </si>
  <si>
    <t>IVSA</t>
  </si>
  <si>
    <t>4620 Olympic Blvd</t>
  </si>
  <si>
    <t>Erlanger</t>
  </si>
  <si>
    <t>IVSB</t>
  </si>
  <si>
    <t>3521 Point Pleasant Rd</t>
  </si>
  <si>
    <t>IVSC</t>
  </si>
  <si>
    <t>1225 Forest Parkway</t>
  </si>
  <si>
    <t>IVSD</t>
  </si>
  <si>
    <t>800 Arlington Blvd</t>
  </si>
  <si>
    <t>Swedesboro</t>
  </si>
  <si>
    <t>IVSE</t>
  </si>
  <si>
    <t>2951 MARION DR UNIT 101</t>
  </si>
  <si>
    <t>IVSF</t>
  </si>
  <si>
    <t>2821 Marion Dr, Ste 109</t>
  </si>
  <si>
    <t>Las Vegas</t>
  </si>
  <si>
    <t>JAX1</t>
  </si>
  <si>
    <t>12900 Pecan Park Road</t>
  </si>
  <si>
    <t>JAX2</t>
  </si>
  <si>
    <t>JAX3</t>
  </si>
  <si>
    <t>13333 103rd Street</t>
  </si>
  <si>
    <t>JAX5</t>
  </si>
  <si>
    <t>4948 Bulls Bay Hwy</t>
  </si>
  <si>
    <t>JAX6</t>
  </si>
  <si>
    <t>2619 IGNITION DR</t>
  </si>
  <si>
    <t>JACKSONVILLE</t>
  </si>
  <si>
    <t>JFK2</t>
  </si>
  <si>
    <t>7 W 34th St</t>
  </si>
  <si>
    <t>New York</t>
  </si>
  <si>
    <t>JFK7</t>
  </si>
  <si>
    <t>7 W. 34th St.</t>
  </si>
  <si>
    <t>JFK8</t>
  </si>
  <si>
    <t>546 Gulf Ave.</t>
  </si>
  <si>
    <t>Staten Island</t>
  </si>
  <si>
    <t>JFK9</t>
  </si>
  <si>
    <t>80 Grumman Rd W</t>
  </si>
  <si>
    <t>Bethpage</t>
  </si>
  <si>
    <t>11714-5000</t>
  </si>
  <si>
    <t>JVL1</t>
  </si>
  <si>
    <t>3150 Colley Road</t>
  </si>
  <si>
    <t>Beloit</t>
  </si>
  <si>
    <t>KBWI</t>
  </si>
  <si>
    <t>27350 Mathison Way</t>
  </si>
  <si>
    <t>KIL1</t>
  </si>
  <si>
    <t>3900 S Brandon Rd</t>
  </si>
  <si>
    <t>Elwood</t>
  </si>
  <si>
    <t>KILN</t>
  </si>
  <si>
    <t>150 Ruane Dr</t>
  </si>
  <si>
    <t>Wilmington</t>
  </si>
  <si>
    <t>KRB1</t>
  </si>
  <si>
    <t>555 E. ORANGE SHOW RD.</t>
  </si>
  <si>
    <t>SAN BERNARDINO</t>
  </si>
  <si>
    <t>KRFD</t>
  </si>
  <si>
    <t>5824 Kishwaukee Rd.</t>
  </si>
  <si>
    <t>Rockford</t>
  </si>
  <si>
    <t>KRIV</t>
  </si>
  <si>
    <t>17101 Heacock St</t>
  </si>
  <si>
    <t>Mareno Valley</t>
  </si>
  <si>
    <t>KUS3</t>
  </si>
  <si>
    <t>No.1, Gangtong Road, Meishan Free Trade Port Area</t>
  </si>
  <si>
    <t>Ningbo</t>
  </si>
  <si>
    <t>LAL1</t>
  </si>
  <si>
    <t>1760 County Line Rd.</t>
  </si>
  <si>
    <t>Lakeland</t>
  </si>
  <si>
    <t>LAS1</t>
  </si>
  <si>
    <t>12300 Bermuda Road</t>
  </si>
  <si>
    <t>HENDERSON</t>
  </si>
  <si>
    <t>LAS2</t>
  </si>
  <si>
    <t>3837 Bay Lake Trail, Attn: Receiving Suite 111</t>
  </si>
  <si>
    <t>North Las Vegas`</t>
  </si>
  <si>
    <t>89030-4428</t>
  </si>
  <si>
    <t>LAS5</t>
  </si>
  <si>
    <t>4410 Nexus Way</t>
  </si>
  <si>
    <t>LAS6</t>
  </si>
  <si>
    <t>4550 Nexus Way</t>
  </si>
  <si>
    <t>LAS7</t>
  </si>
  <si>
    <t>6001 East Tropical Parkway</t>
  </si>
  <si>
    <t>North Las Vegas</t>
  </si>
  <si>
    <t>LASX</t>
  </si>
  <si>
    <t>North Lamb Blvd and Tropical Parkway</t>
  </si>
  <si>
    <t>LAX2</t>
  </si>
  <si>
    <t>5650 DOLLY AVE.</t>
  </si>
  <si>
    <t>BUENA PARK</t>
  </si>
  <si>
    <t>LAX5</t>
  </si>
  <si>
    <t>6400 Valley View St</t>
  </si>
  <si>
    <t>LAX6</t>
  </si>
  <si>
    <t>5119 District Blvd</t>
  </si>
  <si>
    <t>LAX8</t>
  </si>
  <si>
    <t>30142 Avenida De Las Banderas</t>
  </si>
  <si>
    <t>Rancho Santa Margarita</t>
  </si>
  <si>
    <t>92688-2116</t>
  </si>
  <si>
    <t>LAX9</t>
  </si>
  <si>
    <t>11263 Oleander Ave</t>
  </si>
  <si>
    <t>FONTANA</t>
  </si>
  <si>
    <t>LBB1</t>
  </si>
  <si>
    <t>2407 9th Street, Suite 400</t>
  </si>
  <si>
    <t>Lubbock</t>
  </si>
  <si>
    <t>LCK1</t>
  </si>
  <si>
    <t>Obetz</t>
  </si>
  <si>
    <t>LDJ5</t>
  </si>
  <si>
    <t>526 GULF AVE</t>
  </si>
  <si>
    <t>STATEN ISLAND</t>
  </si>
  <si>
    <t>LEX</t>
  </si>
  <si>
    <t>3070 LAKECREST CIR STE 400 PMB 280</t>
  </si>
  <si>
    <t>LEXINGTON</t>
  </si>
  <si>
    <t>LEX1</t>
  </si>
  <si>
    <t>1850 Mercer Drive, Attn: Receiving</t>
  </si>
  <si>
    <t>Lexington</t>
  </si>
  <si>
    <t>40511-1013</t>
  </si>
  <si>
    <t>LEX2</t>
  </si>
  <si>
    <t>172 Trade St.</t>
  </si>
  <si>
    <t>40511-2607</t>
  </si>
  <si>
    <t>LEX3</t>
  </si>
  <si>
    <t>1850 Mercer Rd</t>
  </si>
  <si>
    <t>LGA6</t>
  </si>
  <si>
    <t>8003 Industrial Avenue</t>
  </si>
  <si>
    <t>Cartaret</t>
  </si>
  <si>
    <t>LGA7</t>
  </si>
  <si>
    <t>380 Middlesex Avenue</t>
  </si>
  <si>
    <t>LGA8</t>
  </si>
  <si>
    <t>LGA9</t>
  </si>
  <si>
    <t>2170 Route 27</t>
  </si>
  <si>
    <t>Edison</t>
  </si>
  <si>
    <t>LGB1</t>
  </si>
  <si>
    <t>2417 E. Carson, St., Long Beach 3PL Import Crossdock</t>
  </si>
  <si>
    <t>Long Beach</t>
  </si>
  <si>
    <t>LGB2</t>
  </si>
  <si>
    <t>6049 E 7th St</t>
  </si>
  <si>
    <t>LGB3</t>
  </si>
  <si>
    <t>4950 Goodman way</t>
  </si>
  <si>
    <t>LGB4</t>
  </si>
  <si>
    <t>27517 Pioneer Avenue</t>
  </si>
  <si>
    <t>Redlands</t>
  </si>
  <si>
    <t>LGB5</t>
  </si>
  <si>
    <t>555 E.Orange St.</t>
  </si>
  <si>
    <t>San Bernardino</t>
  </si>
  <si>
    <t>LGB6</t>
  </si>
  <si>
    <t>20901 Krameria Ave</t>
  </si>
  <si>
    <t>LGB7</t>
  </si>
  <si>
    <t>1660 N. Linden Avenue</t>
  </si>
  <si>
    <t>Rialto</t>
  </si>
  <si>
    <t>LGB8</t>
  </si>
  <si>
    <t>1568 N Linden Ave</t>
  </si>
  <si>
    <t>LGB9</t>
  </si>
  <si>
    <t>4375 N Perris Blvd</t>
  </si>
  <si>
    <t>Perris</t>
  </si>
  <si>
    <t>MAR1</t>
  </si>
  <si>
    <t>4200 Guilford Dr, Suite B1</t>
  </si>
  <si>
    <t>College Park</t>
  </si>
  <si>
    <t>MAS1</t>
  </si>
  <si>
    <t>220 Campus Center, 1 Campus Center Way</t>
  </si>
  <si>
    <t>Amherst</t>
  </si>
  <si>
    <t>01003</t>
  </si>
  <si>
    <t>MC05</t>
  </si>
  <si>
    <t>305 Deen Still Road</t>
  </si>
  <si>
    <t>Davenport</t>
  </si>
  <si>
    <t>MCI1</t>
  </si>
  <si>
    <t>16851 W 113th St</t>
  </si>
  <si>
    <t>Lenexa</t>
  </si>
  <si>
    <t>KS</t>
  </si>
  <si>
    <t>MCI5</t>
  </si>
  <si>
    <t>16851 W 113th St. Lenexa Logistics Center</t>
  </si>
  <si>
    <t>MCI7</t>
  </si>
  <si>
    <t>27200 W157th St</t>
  </si>
  <si>
    <t>New Century</t>
  </si>
  <si>
    <t>MCIX</t>
  </si>
  <si>
    <t>113th Street and Renner Boulevard</t>
  </si>
  <si>
    <t>MCO1</t>
  </si>
  <si>
    <t>12340 Boggy Creek Rd</t>
  </si>
  <si>
    <t>MCO2</t>
  </si>
  <si>
    <t>2170 State Road 472</t>
  </si>
  <si>
    <t>ORANGE CITY</t>
  </si>
  <si>
    <t>MCO5</t>
  </si>
  <si>
    <t>205 Deen Still Road</t>
  </si>
  <si>
    <t>MCO6</t>
  </si>
  <si>
    <t>7469 Kingspointe Parkway</t>
  </si>
  <si>
    <t>MCO9</t>
  </si>
  <si>
    <t>2841 Access Rd NW</t>
  </si>
  <si>
    <t>MDT1</t>
  </si>
  <si>
    <t>2 Ames Drive</t>
  </si>
  <si>
    <t>Carlisle</t>
  </si>
  <si>
    <t>MDT2</t>
  </si>
  <si>
    <t>600 Principio Parkway West</t>
  </si>
  <si>
    <t>North East</t>
  </si>
  <si>
    <t>MDT3</t>
  </si>
  <si>
    <t>460 Research Drive</t>
  </si>
  <si>
    <t>PITTISON</t>
  </si>
  <si>
    <t>18640-6152</t>
  </si>
  <si>
    <t>MDW1</t>
  </si>
  <si>
    <t>Greater Chicago Area</t>
  </si>
  <si>
    <t>Joliet</t>
  </si>
  <si>
    <t>250 Emerald Drive</t>
  </si>
  <si>
    <t>MDW4</t>
  </si>
  <si>
    <t>201 EMERALD DR</t>
  </si>
  <si>
    <t>JOLIET</t>
  </si>
  <si>
    <t>60433-3281</t>
  </si>
  <si>
    <t>MDW5</t>
  </si>
  <si>
    <t>1111 N. Cherry Ave.</t>
  </si>
  <si>
    <t>Goose Island</t>
  </si>
  <si>
    <t>MDW6</t>
  </si>
  <si>
    <t>1125 W REMINGTON BLVD</t>
  </si>
  <si>
    <t>ROMEOVILLE</t>
  </si>
  <si>
    <t>60446-6529</t>
  </si>
  <si>
    <t>MDW7</t>
  </si>
  <si>
    <t>6605 Monee Manhattan Road</t>
  </si>
  <si>
    <t>Monee</t>
  </si>
  <si>
    <t>MDW8</t>
  </si>
  <si>
    <t>1750 Bridge Drive</t>
  </si>
  <si>
    <t>Waukegan</t>
  </si>
  <si>
    <t>MDW9</t>
  </si>
  <si>
    <t>2865 Duke parkway</t>
  </si>
  <si>
    <t>Naperville</t>
  </si>
  <si>
    <t>MDWX</t>
  </si>
  <si>
    <t>2801 S. Western Ave</t>
  </si>
  <si>
    <t>MDWY</t>
  </si>
  <si>
    <t>Route 59</t>
  </si>
  <si>
    <t>MDWZ</t>
  </si>
  <si>
    <t>MEM1</t>
  </si>
  <si>
    <t>3292 E. Holmes Rd</t>
  </si>
  <si>
    <t>Memphis</t>
  </si>
  <si>
    <t>MEM2</t>
  </si>
  <si>
    <t>191 NORFOLK SOUTHERN WAY</t>
  </si>
  <si>
    <t>BYHALIA</t>
  </si>
  <si>
    <t>MS</t>
  </si>
  <si>
    <t>38611-2306</t>
  </si>
  <si>
    <t>MEM4</t>
  </si>
  <si>
    <t>4055 New Allen Rd</t>
  </si>
  <si>
    <t>Raleigh</t>
  </si>
  <si>
    <t>MEM5</t>
  </si>
  <si>
    <t>5155 CITATION DR.</t>
  </si>
  <si>
    <t>MEMPHIS</t>
  </si>
  <si>
    <t>MEM6</t>
  </si>
  <si>
    <t>11505 Progress Way</t>
  </si>
  <si>
    <t>Olive Branch</t>
  </si>
  <si>
    <t>MGE1</t>
  </si>
  <si>
    <t>650 Broadway Avenue</t>
  </si>
  <si>
    <t>MGE3</t>
  </si>
  <si>
    <t>808 Hog Mountain Road</t>
  </si>
  <si>
    <t>Jefferson</t>
  </si>
  <si>
    <t>MGE5</t>
  </si>
  <si>
    <t>235 HOG MOUNTAIN RD</t>
  </si>
  <si>
    <t>JEFFERSON</t>
  </si>
  <si>
    <t>MGE7</t>
  </si>
  <si>
    <t>650 Braselton Avenue</t>
  </si>
  <si>
    <t>MIA1</t>
  </si>
  <si>
    <t>14000 NW 37th Avenue</t>
  </si>
  <si>
    <t>Opa-Locka</t>
  </si>
  <si>
    <t>MIA5</t>
  </si>
  <si>
    <t>1900 NW 132nd Place</t>
  </si>
  <si>
    <t>Doral (Miami)</t>
  </si>
  <si>
    <t>MIA6</t>
  </si>
  <si>
    <t>3200 NW 67th Avenue</t>
  </si>
  <si>
    <t>MIA7</t>
  </si>
  <si>
    <t>MIN1</t>
  </si>
  <si>
    <t>311 SE Harvard Street</t>
  </si>
  <si>
    <t>Minneapolis</t>
  </si>
  <si>
    <t>MKC4</t>
  </si>
  <si>
    <t>19645 Waverly Rd</t>
  </si>
  <si>
    <t>Edgerton</t>
  </si>
  <si>
    <t>66021-9588</t>
  </si>
  <si>
    <t>MKC6</t>
  </si>
  <si>
    <t>6925 Riverview Avenue</t>
  </si>
  <si>
    <t>Kansas City</t>
  </si>
  <si>
    <t>MKE1</t>
  </si>
  <si>
    <t>3501 120th Ave</t>
  </si>
  <si>
    <t>Kenosha</t>
  </si>
  <si>
    <t>MKE2</t>
  </si>
  <si>
    <t>9700 S 13th Street</t>
  </si>
  <si>
    <t>OAK CREEK</t>
  </si>
  <si>
    <t>MKE5</t>
  </si>
  <si>
    <t>11211 Burlington Road</t>
  </si>
  <si>
    <t>MKE9</t>
  </si>
  <si>
    <t>MOB5</t>
  </si>
  <si>
    <t>6735 Trippel Road</t>
  </si>
  <si>
    <t>Mobile</t>
  </si>
  <si>
    <t>MOB9</t>
  </si>
  <si>
    <t>6735 Trippel Rd.</t>
  </si>
  <si>
    <t>Theodore</t>
  </si>
  <si>
    <t>MQJ1</t>
  </si>
  <si>
    <t>4412 W CR 300 N</t>
  </si>
  <si>
    <t>GREENFIELD</t>
  </si>
  <si>
    <t>MQJ2</t>
  </si>
  <si>
    <t>19 Bob Glidden Blvd</t>
  </si>
  <si>
    <t>Whiteland</t>
  </si>
  <si>
    <t>MSP1</t>
  </si>
  <si>
    <t>2601 4th Avenue East</t>
  </si>
  <si>
    <t>Shakopee</t>
  </si>
  <si>
    <t>MSP4</t>
  </si>
  <si>
    <t>10608 HUDSON RD</t>
  </si>
  <si>
    <t>WOODBURY</t>
  </si>
  <si>
    <t>55129-9113</t>
  </si>
  <si>
    <t>MSP5</t>
  </si>
  <si>
    <t>5825 11th Ave. East</t>
  </si>
  <si>
    <t>MSP9</t>
  </si>
  <si>
    <t>9001 Wyoming Ave. North</t>
  </si>
  <si>
    <t>Brooklyn Park</t>
  </si>
  <si>
    <t>MTN2</t>
  </si>
  <si>
    <t>913 OLD PHILADELPHIA RD</t>
  </si>
  <si>
    <t>ABERDEEN</t>
  </si>
  <si>
    <t>MTN5</t>
  </si>
  <si>
    <t>5300 Holabird Ave</t>
  </si>
  <si>
    <t>MTN9</t>
  </si>
  <si>
    <t>5300 NOTTINGHAM DRIVE</t>
  </si>
  <si>
    <t>WHITE MARSH</t>
  </si>
  <si>
    <t>OAK3</t>
  </si>
  <si>
    <t>255 Park Center Drive</t>
  </si>
  <si>
    <t>Patterson</t>
  </si>
  <si>
    <t>95363-8876</t>
  </si>
  <si>
    <t>OAK4</t>
  </si>
  <si>
    <t>95304-9370</t>
  </si>
  <si>
    <t>OAK5</t>
  </si>
  <si>
    <t>38811 Cherry Street</t>
  </si>
  <si>
    <t>Newark</t>
  </si>
  <si>
    <t>OAK6</t>
  </si>
  <si>
    <t>OAK7</t>
  </si>
  <si>
    <t>38811 Cherry St</t>
  </si>
  <si>
    <t>OAK8</t>
  </si>
  <si>
    <t>1 Middleton Way</t>
  </si>
  <si>
    <t>American Canyon</t>
  </si>
  <si>
    <t>OKC1</t>
  </si>
  <si>
    <t>9201 S Portland Avenue</t>
  </si>
  <si>
    <t>OKC5</t>
  </si>
  <si>
    <t>1414 S. Council Rd</t>
  </si>
  <si>
    <t>Oklahoma City</t>
  </si>
  <si>
    <t>OKC9</t>
  </si>
  <si>
    <t>1155 Babbitt Rd.</t>
  </si>
  <si>
    <t>ONT2</t>
  </si>
  <si>
    <t>1910 E Central Ave</t>
  </si>
  <si>
    <t>92408-0123</t>
  </si>
  <si>
    <t>ONT3</t>
  </si>
  <si>
    <t>1910 E. Central Ave.</t>
  </si>
  <si>
    <t>San Bernadino</t>
  </si>
  <si>
    <t>ONT4</t>
  </si>
  <si>
    <t>ONT5</t>
  </si>
  <si>
    <t>2020 E. Central Ave. Bldg. 4</t>
  </si>
  <si>
    <t>ONT6</t>
  </si>
  <si>
    <t>24208 San Michele Rd</t>
  </si>
  <si>
    <t>Moreno Valley</t>
  </si>
  <si>
    <t>ONT7</t>
  </si>
  <si>
    <t>2020 E Central Ave</t>
  </si>
  <si>
    <t>92408-2606</t>
  </si>
  <si>
    <t>ONT8</t>
  </si>
  <si>
    <t>24300 Nandina Ave</t>
  </si>
  <si>
    <t>ONT9</t>
  </si>
  <si>
    <t>2125 West San Bernardino Ave</t>
  </si>
  <si>
    <t>ORD2</t>
  </si>
  <si>
    <t>23714 W Amoco Rd</t>
  </si>
  <si>
    <t>Channahon</t>
  </si>
  <si>
    <t>ORD3</t>
  </si>
  <si>
    <t>24101 S Frontage Rd W</t>
  </si>
  <si>
    <t>CHANNAHON</t>
  </si>
  <si>
    <t>ORD4</t>
  </si>
  <si>
    <t>25810 S. Ridgeland Ave.</t>
  </si>
  <si>
    <t>ORD6</t>
  </si>
  <si>
    <t>ORF1</t>
  </si>
  <si>
    <t>3516 South Military Hwy., Norfolk 3PL Import Crossdock</t>
  </si>
  <si>
    <t>Chesapeake</t>
  </si>
  <si>
    <t>OSU1</t>
  </si>
  <si>
    <t>2114 N. High Street</t>
  </si>
  <si>
    <t>Columbus</t>
  </si>
  <si>
    <t>OWD9</t>
  </si>
  <si>
    <t>350 BARTLETT ST</t>
  </si>
  <si>
    <t>NORTHBOROUGH</t>
  </si>
  <si>
    <t>01532</t>
  </si>
  <si>
    <t>PCA1</t>
  </si>
  <si>
    <t>1565 N MacArthur Drive</t>
  </si>
  <si>
    <t>95376-2846</t>
  </si>
  <si>
    <t>PCA2</t>
  </si>
  <si>
    <t>1650 East Central Avenue</t>
  </si>
  <si>
    <t>92408-2611</t>
  </si>
  <si>
    <t>PCA3</t>
  </si>
  <si>
    <t>1660 N. Linden Ave.</t>
  </si>
  <si>
    <t>PCW1</t>
  </si>
  <si>
    <t>9278 Bass Pro Blvd</t>
  </si>
  <si>
    <t>ROSSFORD</t>
  </si>
  <si>
    <t>PDX5</t>
  </si>
  <si>
    <t>5647 NW Huffman Street</t>
  </si>
  <si>
    <t>Washington, Hillsboro</t>
  </si>
  <si>
    <t>PDX6</t>
  </si>
  <si>
    <t>15000 N. Lombard St</t>
  </si>
  <si>
    <t>PDX7</t>
  </si>
  <si>
    <t>4775 Depot Ct SE</t>
  </si>
  <si>
    <t>Salem</t>
  </si>
  <si>
    <t>97317-8983</t>
  </si>
  <si>
    <t>PDX9</t>
  </si>
  <si>
    <t>1250 NW Swigert Way</t>
  </si>
  <si>
    <t>Troutdale</t>
  </si>
  <si>
    <t>PEN1</t>
  </si>
  <si>
    <t>3800 Locust Walk, Class of 1920 Commons</t>
  </si>
  <si>
    <t>PFL1</t>
  </si>
  <si>
    <t>1001 13th Avenue East</t>
  </si>
  <si>
    <t>Bradenton</t>
  </si>
  <si>
    <t>34208-2656</t>
  </si>
  <si>
    <t>PFL2</t>
  </si>
  <si>
    <t>8060 State Rd 33 North</t>
  </si>
  <si>
    <t>33809-1704</t>
  </si>
  <si>
    <t>PGA1</t>
  </si>
  <si>
    <t>6200 Fulton Industrial Blvd</t>
  </si>
  <si>
    <t>30336-2858</t>
  </si>
  <si>
    <t>PHL1</t>
  </si>
  <si>
    <t>1 Centerpoint Blvd., Attn: Receiving</t>
  </si>
  <si>
    <t>New Castle</t>
  </si>
  <si>
    <t>DE</t>
  </si>
  <si>
    <t>19720-4172</t>
  </si>
  <si>
    <t>PHL3</t>
  </si>
  <si>
    <t>1600 Johnson W ay, Attn: Receiving</t>
  </si>
  <si>
    <t>19720-8111</t>
  </si>
  <si>
    <t>PHL4</t>
  </si>
  <si>
    <t>21 Roadway Dr</t>
  </si>
  <si>
    <t>17015-8806</t>
  </si>
  <si>
    <t>PHL5</t>
  </si>
  <si>
    <t>500 McCarthy Dr., Fairview Business Park</t>
  </si>
  <si>
    <t>Lewisberry</t>
  </si>
  <si>
    <t>17339-8725</t>
  </si>
  <si>
    <t>PHL6</t>
  </si>
  <si>
    <t>675 Allen Rd., Attn: Receiving</t>
  </si>
  <si>
    <t>17015-7788</t>
  </si>
  <si>
    <t>PHL7</t>
  </si>
  <si>
    <t>560 Merrimac Ave</t>
  </si>
  <si>
    <t>Middletown</t>
  </si>
  <si>
    <t>19709-4652</t>
  </si>
  <si>
    <t>PHL8</t>
  </si>
  <si>
    <t>727 N. Broad Street</t>
  </si>
  <si>
    <t>PHL9</t>
  </si>
  <si>
    <t>PHX3</t>
  </si>
  <si>
    <t>6835 West Buckeye Road</t>
  </si>
  <si>
    <t>85043-4428</t>
  </si>
  <si>
    <t>PHX5</t>
  </si>
  <si>
    <t>16920 W Commerce Drive</t>
  </si>
  <si>
    <t>85338-3620</t>
  </si>
  <si>
    <t>PHX6</t>
  </si>
  <si>
    <t>4750 West Mohave St, Attn: Receiving</t>
  </si>
  <si>
    <t>85043-8305</t>
  </si>
  <si>
    <t>PHX7</t>
  </si>
  <si>
    <t>800 N 75th Ave</t>
  </si>
  <si>
    <t>85043-2101</t>
  </si>
  <si>
    <t>PHX8</t>
  </si>
  <si>
    <t>PHX9</t>
  </si>
  <si>
    <t>777 S 79th Ave</t>
  </si>
  <si>
    <t>Tolleson</t>
  </si>
  <si>
    <t>85353-3140</t>
  </si>
  <si>
    <t>PICV</t>
  </si>
  <si>
    <t>1155 Worldwide Blvd</t>
  </si>
  <si>
    <t>PIL1</t>
  </si>
  <si>
    <t>801 Midpoint Rd</t>
  </si>
  <si>
    <t>Minooka</t>
  </si>
  <si>
    <t>PIN1</t>
  </si>
  <si>
    <t>5510 EXPLORATION DR</t>
  </si>
  <si>
    <t>46241-9007</t>
  </si>
  <si>
    <t>PISA</t>
  </si>
  <si>
    <t>900 Patrol Rd</t>
  </si>
  <si>
    <t>47130-7716</t>
  </si>
  <si>
    <t>PISB</t>
  </si>
  <si>
    <t>376 Zappos.com Blvd</t>
  </si>
  <si>
    <t>Shepherdsville</t>
  </si>
  <si>
    <t>PISC</t>
  </si>
  <si>
    <t>271 Omega Parkway</t>
  </si>
  <si>
    <t>PIT1</t>
  </si>
  <si>
    <t>2250 Roswell Drive</t>
  </si>
  <si>
    <t>Pittsburgh</t>
  </si>
  <si>
    <t>PIT2</t>
  </si>
  <si>
    <t>101 N CAMPUS DR</t>
  </si>
  <si>
    <t>IMPERIAL</t>
  </si>
  <si>
    <t>15126-2402</t>
  </si>
  <si>
    <t>PIT5</t>
  </si>
  <si>
    <t>Pittsburg</t>
  </si>
  <si>
    <t>PNE2</t>
  </si>
  <si>
    <t>18 Applegate Dr.</t>
  </si>
  <si>
    <t>08691-2342</t>
  </si>
  <si>
    <t>PNE5</t>
  </si>
  <si>
    <t>18 APPLEGATE DR.</t>
  </si>
  <si>
    <t>ROBBINSVILLE</t>
  </si>
  <si>
    <t>POH1</t>
  </si>
  <si>
    <t>1901 BEGGROW RD</t>
  </si>
  <si>
    <t>43137-7566</t>
  </si>
  <si>
    <t>POR1</t>
  </si>
  <si>
    <t>1131 SW Jefferson</t>
  </si>
  <si>
    <t>PPA1</t>
  </si>
  <si>
    <t>545 Oak Hill Road</t>
  </si>
  <si>
    <t>Mountaintop</t>
  </si>
  <si>
    <t>18707-2141</t>
  </si>
  <si>
    <t>PPH3</t>
  </si>
  <si>
    <t>2306 South Street</t>
  </si>
  <si>
    <t>PHILADELPHIA</t>
  </si>
  <si>
    <t>19146-1122</t>
  </si>
  <si>
    <t>PSP1</t>
  </si>
  <si>
    <t>1001 W Fourth St.</t>
  </si>
  <si>
    <t>BEAUMONT</t>
  </si>
  <si>
    <t>PTX1</t>
  </si>
  <si>
    <t>2101 Danieldale Road</t>
  </si>
  <si>
    <t>75134-1551</t>
  </si>
  <si>
    <t>PUR1</t>
  </si>
  <si>
    <t>1198 Third Street, Krach Leadership Center Room 169</t>
  </si>
  <si>
    <t>West Lafayette</t>
  </si>
  <si>
    <t>PWA1</t>
  </si>
  <si>
    <t>2309 Milwaukee Way</t>
  </si>
  <si>
    <t>Tacoma</t>
  </si>
  <si>
    <t>98421-2709</t>
  </si>
  <si>
    <t>RAD1</t>
  </si>
  <si>
    <t>3818 Logistics Way</t>
  </si>
  <si>
    <t>Antioch</t>
  </si>
  <si>
    <t>RDG1</t>
  </si>
  <si>
    <t>3563 Mountain Rd</t>
  </si>
  <si>
    <t>Hamburg</t>
  </si>
  <si>
    <t>RDU1</t>
  </si>
  <si>
    <t>4851 Jones Sausage Rd</t>
  </si>
  <si>
    <t>GARNER</t>
  </si>
  <si>
    <t>27529-9438</t>
  </si>
  <si>
    <t>RDU5</t>
  </si>
  <si>
    <t>1805 TW Alexander Drive</t>
  </si>
  <si>
    <t>Durham</t>
  </si>
  <si>
    <t>RELO</t>
  </si>
  <si>
    <t>201 Spear St</t>
  </si>
  <si>
    <t>San Francisco</t>
  </si>
  <si>
    <t>94105-1630</t>
  </si>
  <si>
    <t>RIC1</t>
  </si>
  <si>
    <t>5000 Commerce Way</t>
  </si>
  <si>
    <t>Petersburg</t>
  </si>
  <si>
    <t>23803-6917</t>
  </si>
  <si>
    <t>RIC2</t>
  </si>
  <si>
    <t>1901 Meadowville Technology Pkwy</t>
  </si>
  <si>
    <t>Chester</t>
  </si>
  <si>
    <t>23836-2841</t>
  </si>
  <si>
    <t>RIC3</t>
  </si>
  <si>
    <t>4949 Commerce Road</t>
  </si>
  <si>
    <t>RICHMOND</t>
  </si>
  <si>
    <t>23234-2207</t>
  </si>
  <si>
    <t>RIC5</t>
  </si>
  <si>
    <t>11600 East Lakeridge Parkway</t>
  </si>
  <si>
    <t>Ashland</t>
  </si>
  <si>
    <t>RIC9</t>
  </si>
  <si>
    <t>11600 N Lakeridge Pkwy</t>
  </si>
  <si>
    <t>RNO1</t>
  </si>
  <si>
    <t>1600 East Newlands Drive, Attn: Receiving</t>
  </si>
  <si>
    <t>Fernley</t>
  </si>
  <si>
    <t>89408-8903</t>
  </si>
  <si>
    <t>RNO2</t>
  </si>
  <si>
    <t>8000 North Virginia Street Reno</t>
  </si>
  <si>
    <t>Reno</t>
  </si>
  <si>
    <t>RNO3</t>
  </si>
  <si>
    <t>555 Milan Drive</t>
  </si>
  <si>
    <t>McCarran</t>
  </si>
  <si>
    <t>8000 North Virginia Street, Attn: Receiving</t>
  </si>
  <si>
    <t>6000 Enterprise Avenue</t>
  </si>
  <si>
    <t>Schertz</t>
  </si>
  <si>
    <t>78154-1461</t>
  </si>
  <si>
    <t>SAT2</t>
  </si>
  <si>
    <t>1401 E McCarty Lane</t>
  </si>
  <si>
    <t>San Marcos</t>
  </si>
  <si>
    <t>78666-8969</t>
  </si>
  <si>
    <t>SAT5</t>
  </si>
  <si>
    <t>1410 S. Callaghan Road</t>
  </si>
  <si>
    <t>Bexar. San Antonio</t>
  </si>
  <si>
    <t>SAV1</t>
  </si>
  <si>
    <t>Georgia Ports Authority, Garden City Terminal, Building CFS #2</t>
  </si>
  <si>
    <t>Garden City</t>
  </si>
  <si>
    <t>SAV3</t>
  </si>
  <si>
    <t>7001 Skipper Rd</t>
  </si>
  <si>
    <t>Macon</t>
  </si>
  <si>
    <t>SAX1</t>
  </si>
  <si>
    <t>4041 PECK RD</t>
  </si>
  <si>
    <t>EL MONTE</t>
  </si>
  <si>
    <t>91732-2246</t>
  </si>
  <si>
    <t>SAX2</t>
  </si>
  <si>
    <t>2246 S GRAND AVE</t>
  </si>
  <si>
    <t>92705-5210</t>
  </si>
  <si>
    <t>SAZ1</t>
  </si>
  <si>
    <t>3333 S 7TH ST</t>
  </si>
  <si>
    <t>85040-1182</t>
  </si>
  <si>
    <t>SBD2</t>
  </si>
  <si>
    <t>1494 S Waterman Ave</t>
  </si>
  <si>
    <t>SBD3</t>
  </si>
  <si>
    <t>5990 N. CAJON BLVD</t>
  </si>
  <si>
    <t>SBPX</t>
  </si>
  <si>
    <t>Somerset</t>
  </si>
  <si>
    <t>08873</t>
  </si>
  <si>
    <t>SBU1</t>
  </si>
  <si>
    <t>100 Nicolas Road, Frank Melville Jr. Library, Room E0319</t>
  </si>
  <si>
    <t>Stony Brook</t>
  </si>
  <si>
    <t>SBX2</t>
  </si>
  <si>
    <t>4718 Helgesen Drive, Suite 1</t>
  </si>
  <si>
    <t>Madison</t>
  </si>
  <si>
    <t>53718-6740</t>
  </si>
  <si>
    <t>SCA2</t>
  </si>
  <si>
    <t>12453 SAN PABLO AVE</t>
  </si>
  <si>
    <t>94805-1954</t>
  </si>
  <si>
    <t>SCA3</t>
  </si>
  <si>
    <t>10 N MAIN ST</t>
  </si>
  <si>
    <t>95035-4342</t>
  </si>
  <si>
    <t>SCA4</t>
  </si>
  <si>
    <t>16915 VIA DEL CAMPO</t>
  </si>
  <si>
    <t>SAN DIEGO</t>
  </si>
  <si>
    <t>92127-1717</t>
  </si>
  <si>
    <t>SCA5</t>
  </si>
  <si>
    <t>1120 EXPOSITION BLVD</t>
  </si>
  <si>
    <t>95815-4328</t>
  </si>
  <si>
    <t>SCA6</t>
  </si>
  <si>
    <t>3096 MCCLINTOCK AVE</t>
  </si>
  <si>
    <t>LOS ANGELES</t>
  </si>
  <si>
    <t>90089-3504</t>
  </si>
  <si>
    <t>SCE1</t>
  </si>
  <si>
    <t>134 South Allen St</t>
  </si>
  <si>
    <t>State College</t>
  </si>
  <si>
    <t>SCK1</t>
  </si>
  <si>
    <t>4532 NEWCASTLE RD</t>
  </si>
  <si>
    <t>STOCKTON</t>
  </si>
  <si>
    <t>95215-9465</t>
  </si>
  <si>
    <t>SCK3</t>
  </si>
  <si>
    <t>3565 Airport Way</t>
  </si>
  <si>
    <t>Manteca</t>
  </si>
  <si>
    <t>SCK9</t>
  </si>
  <si>
    <t>4601 NEWCASTLE RD</t>
  </si>
  <si>
    <t>SCO1</t>
  </si>
  <si>
    <t>13931 E MARINA DR APT 301</t>
  </si>
  <si>
    <t>80014-3795</t>
  </si>
  <si>
    <t>SDC1</t>
  </si>
  <si>
    <t>6885 Commercial Dr.</t>
  </si>
  <si>
    <t>22151-4202</t>
  </si>
  <si>
    <t>SDC2</t>
  </si>
  <si>
    <t>2 UNIVERSITY BLVD W</t>
  </si>
  <si>
    <t>SILVER SPRING</t>
  </si>
  <si>
    <t>20901-2438</t>
  </si>
  <si>
    <t>SDF1</t>
  </si>
  <si>
    <t>1050 South Columbia, Attn: Receiving</t>
  </si>
  <si>
    <t>Campbellsville</t>
  </si>
  <si>
    <t>42718-2454</t>
  </si>
  <si>
    <t>SDF2</t>
  </si>
  <si>
    <t>4360 Robards Ln, Attn: Receiving</t>
  </si>
  <si>
    <t>Louisville</t>
  </si>
  <si>
    <t>40218-4512</t>
  </si>
  <si>
    <t>SDF4</t>
  </si>
  <si>
    <t>40165-8556</t>
  </si>
  <si>
    <t>SDF6</t>
  </si>
  <si>
    <t>271 Omega Pkwy</t>
  </si>
  <si>
    <t>40165-8505</t>
  </si>
  <si>
    <t>SDF7</t>
  </si>
  <si>
    <t>300 Omicron Court</t>
  </si>
  <si>
    <t>SDF8</t>
  </si>
  <si>
    <t>SDF9</t>
  </si>
  <si>
    <t>100 W. Thomas P. Echols Lane</t>
  </si>
  <si>
    <t>SEA6</t>
  </si>
  <si>
    <t>2646 Rainier Ave. South, Product Imaging Receiving</t>
  </si>
  <si>
    <t>98144-5331</t>
  </si>
  <si>
    <t>SEA8</t>
  </si>
  <si>
    <t>SFBG</t>
  </si>
  <si>
    <t>Lakewood</t>
  </si>
  <si>
    <t>08701</t>
  </si>
  <si>
    <t>SFL1</t>
  </si>
  <si>
    <t>7469 KINGSPOINTE PKWY</t>
  </si>
  <si>
    <t>ORLANDO</t>
  </si>
  <si>
    <t>32819-8587</t>
  </si>
  <si>
    <t>SFL2</t>
  </si>
  <si>
    <t>18421 NW 67TH AVE</t>
  </si>
  <si>
    <t>HIALEAH</t>
  </si>
  <si>
    <t>33015-3413</t>
  </si>
  <si>
    <t>SFL3</t>
  </si>
  <si>
    <t>2581 WHITFIELD AVE</t>
  </si>
  <si>
    <t>SARASOTA</t>
  </si>
  <si>
    <t>34243-3924</t>
  </si>
  <si>
    <t>SFO3</t>
  </si>
  <si>
    <t>5250 NEWCASTLE RD</t>
  </si>
  <si>
    <t>95215-8345</t>
  </si>
  <si>
    <t>SGA1</t>
  </si>
  <si>
    <t>2929 PEACHTREE RD NE</t>
  </si>
  <si>
    <t>ATLANTA</t>
  </si>
  <si>
    <t>30305-2155</t>
  </si>
  <si>
    <t>SIL1</t>
  </si>
  <si>
    <t>2379 Davey Rd</t>
  </si>
  <si>
    <t>WOODRIDGE</t>
  </si>
  <si>
    <t>60517-4988</t>
  </si>
  <si>
    <t>SIL2</t>
  </si>
  <si>
    <t>900 W BLISS ST</t>
  </si>
  <si>
    <t>CHICAGO</t>
  </si>
  <si>
    <t>60642-4242</t>
  </si>
  <si>
    <t>SJC7</t>
  </si>
  <si>
    <t>188 Mountain House Parkway</t>
  </si>
  <si>
    <t>SJC9</t>
  </si>
  <si>
    <t>1455 valley drive</t>
  </si>
  <si>
    <t>Brisbane</t>
  </si>
  <si>
    <t>SJWV</t>
  </si>
  <si>
    <t>SKPN</t>
  </si>
  <si>
    <t>Mundelein</t>
  </si>
  <si>
    <t>SKTB</t>
  </si>
  <si>
    <t>Montgomeryville</t>
  </si>
  <si>
    <t>SLA5</t>
  </si>
  <si>
    <t>SLC1</t>
  </si>
  <si>
    <t>777 N 5600 W</t>
  </si>
  <si>
    <t>Salt Lake City</t>
  </si>
  <si>
    <t>UT</t>
  </si>
  <si>
    <t>SLC2</t>
  </si>
  <si>
    <t>7148 W Old Bingham Hwy</t>
  </si>
  <si>
    <t>West Jordan</t>
  </si>
  <si>
    <t>SLC3</t>
  </si>
  <si>
    <t>355 North JOHN GLENN RD</t>
  </si>
  <si>
    <t>84116-4413</t>
  </si>
  <si>
    <t>SLC4</t>
  </si>
  <si>
    <t>770 SOUTH GLADIOLA , STE 500</t>
  </si>
  <si>
    <t>SALT LAKE CITY</t>
  </si>
  <si>
    <t>SLT7</t>
  </si>
  <si>
    <t>3931 Lakeview Corporate Dr.</t>
  </si>
  <si>
    <t>Edwarsville</t>
  </si>
  <si>
    <t>SMA1</t>
  </si>
  <si>
    <t>5 5TH ST</t>
  </si>
  <si>
    <t>PEABODY</t>
  </si>
  <si>
    <t>01960-4915</t>
  </si>
  <si>
    <t>SMD1</t>
  </si>
  <si>
    <t>7200 DORSET RUN ROAD</t>
  </si>
  <si>
    <t>ELKRIDGE</t>
  </si>
  <si>
    <t>SMF1</t>
  </si>
  <si>
    <t>4900 W Elkhorn Blvd</t>
  </si>
  <si>
    <t>Sacramento</t>
  </si>
  <si>
    <t>SMF2</t>
  </si>
  <si>
    <t>2935 Ramco St.</t>
  </si>
  <si>
    <t>West Sacramento</t>
  </si>
  <si>
    <t>SMF3</t>
  </si>
  <si>
    <t>3923 B St.</t>
  </si>
  <si>
    <t>Stockton</t>
  </si>
  <si>
    <t>SMF5</t>
  </si>
  <si>
    <t>300 Crocker Dr</t>
  </si>
  <si>
    <t>VACAVILLE</t>
  </si>
  <si>
    <t>SMF9</t>
  </si>
  <si>
    <t>Vacaville</t>
  </si>
  <si>
    <t>SNA4</t>
  </si>
  <si>
    <t>2496 W Walnut Ave</t>
  </si>
  <si>
    <t>92376-3009</t>
  </si>
  <si>
    <t>SNA6</t>
  </si>
  <si>
    <t>5250 Goodman Road</t>
  </si>
  <si>
    <t>SNA7</t>
  </si>
  <si>
    <t>555 East Orange Show Rd</t>
  </si>
  <si>
    <t>SNA8</t>
  </si>
  <si>
    <t>SNA9</t>
  </si>
  <si>
    <t>SNCT</t>
  </si>
  <si>
    <t>Paterson</t>
  </si>
  <si>
    <t>07503</t>
  </si>
  <si>
    <t>SQGH</t>
  </si>
  <si>
    <t>Carnation</t>
  </si>
  <si>
    <t>STL4</t>
  </si>
  <si>
    <t>3050 Gateway Commerce Center DR S</t>
  </si>
  <si>
    <t>Edwardsville</t>
  </si>
  <si>
    <t>62025-2815</t>
  </si>
  <si>
    <t>STL5</t>
  </si>
  <si>
    <t>462 Hazelwood Logistics Center Dr</t>
  </si>
  <si>
    <t>STL6</t>
  </si>
  <si>
    <t>3931 Lakeview Corporate Drive</t>
  </si>
  <si>
    <t>STL7</t>
  </si>
  <si>
    <t>STL8</t>
  </si>
  <si>
    <t>4000 Premier Parkway</t>
  </si>
  <si>
    <t>SAINT PETERS</t>
  </si>
  <si>
    <t>63376-3447</t>
  </si>
  <si>
    <t>STN1</t>
  </si>
  <si>
    <t>2 Dell Parkway</t>
  </si>
  <si>
    <t>NASHVILLE</t>
  </si>
  <si>
    <t>TN,</t>
  </si>
  <si>
    <t>37217-2830</t>
  </si>
  <si>
    <t>STX2</t>
  </si>
  <si>
    <t>1625 HUTTON DR</t>
  </si>
  <si>
    <t>CARROLLTON</t>
  </si>
  <si>
    <t>75006-6610</t>
  </si>
  <si>
    <t>SU2A</t>
  </si>
  <si>
    <t>1201 Aviation Blvd</t>
  </si>
  <si>
    <t>SUAA</t>
  </si>
  <si>
    <t>SUAB</t>
  </si>
  <si>
    <t>2800 CORPORATE EXCHANGE DRIVE</t>
  </si>
  <si>
    <t>SUAC</t>
  </si>
  <si>
    <t>100 S Wineville Ave</t>
  </si>
  <si>
    <t>Ontario</t>
  </si>
  <si>
    <t>SUAD</t>
  </si>
  <si>
    <t>100 Syble Jean Dr.</t>
  </si>
  <si>
    <t>Burleson</t>
  </si>
  <si>
    <t>SUAG</t>
  </si>
  <si>
    <t>150 Leo Taylor Ln</t>
  </si>
  <si>
    <t>Ball Ground</t>
  </si>
  <si>
    <t>SUAH</t>
  </si>
  <si>
    <t>2901 Grant Ave</t>
  </si>
  <si>
    <t>SUAK</t>
  </si>
  <si>
    <t>1170 Centre Drive, SUITE A</t>
  </si>
  <si>
    <t>Walnut</t>
  </si>
  <si>
    <t>SUAM</t>
  </si>
  <si>
    <t>5400 Ontario Mills Parkway, Unit 400</t>
  </si>
  <si>
    <t>SUAP</t>
  </si>
  <si>
    <t>23824 W. Andrew Rd.</t>
  </si>
  <si>
    <t>SUAQ</t>
  </si>
  <si>
    <t>8870 Boggy Creek Rd</t>
  </si>
  <si>
    <t>SUAR</t>
  </si>
  <si>
    <t>9207 Eton Avenue Unit B</t>
  </si>
  <si>
    <t>SUAS</t>
  </si>
  <si>
    <t>2800 Corporate Exchange Drive</t>
  </si>
  <si>
    <t>SUAV</t>
  </si>
  <si>
    <t>SUAW</t>
  </si>
  <si>
    <t>SUAX</t>
  </si>
  <si>
    <t>394 COMMERCE BLVD</t>
  </si>
  <si>
    <t>Athens</t>
  </si>
  <si>
    <t>SUAY</t>
  </si>
  <si>
    <t>10020 S Gibson Rd</t>
  </si>
  <si>
    <t>Molalla</t>
  </si>
  <si>
    <t>SUAZ</t>
  </si>
  <si>
    <t>1189 McDonald Ave</t>
  </si>
  <si>
    <t>Brooklyn</t>
  </si>
  <si>
    <t>SUBA</t>
  </si>
  <si>
    <t>2215 Paseo De Las Americas, 30D</t>
  </si>
  <si>
    <t>SUBD</t>
  </si>
  <si>
    <t>81 Christopher St</t>
  </si>
  <si>
    <t>SUBE</t>
  </si>
  <si>
    <t>921 E. Tolna Rd.</t>
  </si>
  <si>
    <t>New Freedom</t>
  </si>
  <si>
    <t>SUBG</t>
  </si>
  <si>
    <t>28651 Cranford Sage Ln</t>
  </si>
  <si>
    <t>SUBH</t>
  </si>
  <si>
    <t>817 Winchester Rd, Suite 130</t>
  </si>
  <si>
    <t>SUBI</t>
  </si>
  <si>
    <t>2213 VISTA PKWY, suite 8</t>
  </si>
  <si>
    <t>West Palm Beach</t>
  </si>
  <si>
    <t>SUBJ</t>
  </si>
  <si>
    <t>1104 W Geneva Dr</t>
  </si>
  <si>
    <t>Tempe</t>
  </si>
  <si>
    <t>SUBL</t>
  </si>
  <si>
    <t>582 S 1100 W</t>
  </si>
  <si>
    <t>Woods Cross</t>
  </si>
  <si>
    <t>SUBT</t>
  </si>
  <si>
    <t>7070 NW 75th St</t>
  </si>
  <si>
    <t>Parkland</t>
  </si>
  <si>
    <t>SUBU</t>
  </si>
  <si>
    <t>2213 VISTA PKWY, Suite 8</t>
  </si>
  <si>
    <t>SUBV</t>
  </si>
  <si>
    <t>810 E 8th St</t>
  </si>
  <si>
    <t>Oakland</t>
  </si>
  <si>
    <t>SUBW</t>
  </si>
  <si>
    <t>SUCD</t>
  </si>
  <si>
    <t>80 Carter Dr.</t>
  </si>
  <si>
    <t>SUCE</t>
  </si>
  <si>
    <t>8427 S. Old Bingham Hwy</t>
  </si>
  <si>
    <t>SUDA</t>
  </si>
  <si>
    <t>8179 Dixie Hwy, Suite 200</t>
  </si>
  <si>
    <t>SUDB</t>
  </si>
  <si>
    <t>8179 Dixie Highway, Suite 200</t>
  </si>
  <si>
    <t>SUEA</t>
  </si>
  <si>
    <t>1821 Lefthand Circle, Unit D</t>
  </si>
  <si>
    <t>Longmont</t>
  </si>
  <si>
    <t>SUEB</t>
  </si>
  <si>
    <t>135 West 36th Street FL 13</t>
  </si>
  <si>
    <t>SUED</t>
  </si>
  <si>
    <t>229 N Ella Rd</t>
  </si>
  <si>
    <t>Spokane Valley</t>
  </si>
  <si>
    <t>SUEG</t>
  </si>
  <si>
    <t>86 Mayfield Ave</t>
  </si>
  <si>
    <t>08837</t>
  </si>
  <si>
    <t>SUEH</t>
  </si>
  <si>
    <t>1760 West Terra Lane</t>
  </si>
  <si>
    <t>OFallon</t>
  </si>
  <si>
    <t>MT</t>
  </si>
  <si>
    <t>SUEI</t>
  </si>
  <si>
    <t>8 GALAXY WAY</t>
  </si>
  <si>
    <t>Woodstock</t>
  </si>
  <si>
    <t>SUEJ</t>
  </si>
  <si>
    <t>9462 Franklin Avenue</t>
  </si>
  <si>
    <t>Franklin Park</t>
  </si>
  <si>
    <t>SUFA</t>
  </si>
  <si>
    <t>8246 W. Mineral King Ave.</t>
  </si>
  <si>
    <t>Visalia</t>
  </si>
  <si>
    <t>SUFC</t>
  </si>
  <si>
    <t>587 Apollo St</t>
  </si>
  <si>
    <t>Brea</t>
  </si>
  <si>
    <t>SUFD</t>
  </si>
  <si>
    <t>SUGA</t>
  </si>
  <si>
    <t>4060 Hylan Blvd</t>
  </si>
  <si>
    <t>SUGB</t>
  </si>
  <si>
    <t>5283 N State Hwy 6</t>
  </si>
  <si>
    <t>Woodway</t>
  </si>
  <si>
    <t>SUGC</t>
  </si>
  <si>
    <t>175 Van Dyke St.</t>
  </si>
  <si>
    <t>11231-1079</t>
  </si>
  <si>
    <t>SUGD</t>
  </si>
  <si>
    <t>6033 N Sheridan Rd</t>
  </si>
  <si>
    <t>SUGE</t>
  </si>
  <si>
    <t>5975 Shiloh Road, Suite 104</t>
  </si>
  <si>
    <t>Alpharetta</t>
  </si>
  <si>
    <t>SUHA</t>
  </si>
  <si>
    <t>9203 J Street</t>
  </si>
  <si>
    <t>Omaha</t>
  </si>
  <si>
    <t>NE</t>
  </si>
  <si>
    <t>SUHB</t>
  </si>
  <si>
    <t>4675 Appaloosa Dr</t>
  </si>
  <si>
    <t>Irondale</t>
  </si>
  <si>
    <t>SUHC</t>
  </si>
  <si>
    <t>18 Dixon St</t>
  </si>
  <si>
    <t>Selbyville</t>
  </si>
  <si>
    <t>SUHD</t>
  </si>
  <si>
    <t>4675 Appaloosa Drive</t>
  </si>
  <si>
    <t>SUHE</t>
  </si>
  <si>
    <t>239 Old New Brunswick Road Dock 7&amp;8</t>
  </si>
  <si>
    <t>Piscataway</t>
  </si>
  <si>
    <t>08854</t>
  </si>
  <si>
    <t>SUHH</t>
  </si>
  <si>
    <t>45410 Van Dyke</t>
  </si>
  <si>
    <t>Utica</t>
  </si>
  <si>
    <t>SUHI</t>
  </si>
  <si>
    <t>870 S. 16th St.</t>
  </si>
  <si>
    <t>SUHL</t>
  </si>
  <si>
    <t>1213 Maple Avenue</t>
  </si>
  <si>
    <t>Burlington</t>
  </si>
  <si>
    <t>SUHM</t>
  </si>
  <si>
    <t>142 Franklin St</t>
  </si>
  <si>
    <t>Melrose</t>
  </si>
  <si>
    <t>01276</t>
  </si>
  <si>
    <t>SUHO</t>
  </si>
  <si>
    <t>355 Tomahawk Drive Suite3</t>
  </si>
  <si>
    <t>Maumee</t>
  </si>
  <si>
    <t>SUHP</t>
  </si>
  <si>
    <t>45 Leone Lane</t>
  </si>
  <si>
    <t>CHESTER</t>
  </si>
  <si>
    <t>SUHQ</t>
  </si>
  <si>
    <t>4635 NAUTILUS CT S, STE D</t>
  </si>
  <si>
    <t>Boulder</t>
  </si>
  <si>
    <t>SUHS</t>
  </si>
  <si>
    <t>SUHT</t>
  </si>
  <si>
    <t>1809 W. Frankford Rd, Suite 160</t>
  </si>
  <si>
    <t>Carrollton</t>
  </si>
  <si>
    <t>SUHV</t>
  </si>
  <si>
    <t>10335 Naples ST NE</t>
  </si>
  <si>
    <t>Blaine</t>
  </si>
  <si>
    <t>SUHW</t>
  </si>
  <si>
    <t>2325 Raymer Ave</t>
  </si>
  <si>
    <t>Fullerton</t>
  </si>
  <si>
    <t>SUHX</t>
  </si>
  <si>
    <t>104A GLENN ST</t>
  </si>
  <si>
    <t>LAWRENCE</t>
  </si>
  <si>
    <t>ME</t>
  </si>
  <si>
    <t>01843</t>
  </si>
  <si>
    <t>SUJA</t>
  </si>
  <si>
    <t>325 NW 28TH ST</t>
  </si>
  <si>
    <t>SUJB</t>
  </si>
  <si>
    <t>706 North Diamond Bar Blvd, Unit A</t>
  </si>
  <si>
    <t>Diamond Bar</t>
  </si>
  <si>
    <t>SUJC</t>
  </si>
  <si>
    <t>SUJD</t>
  </si>
  <si>
    <t>47 Industrial Park Rd</t>
  </si>
  <si>
    <t>Centerbrook</t>
  </si>
  <si>
    <t>06409</t>
  </si>
  <si>
    <t>SUJE</t>
  </si>
  <si>
    <t>5124 Cleveland Rd</t>
  </si>
  <si>
    <t>Wooster</t>
  </si>
  <si>
    <t>SUJF</t>
  </si>
  <si>
    <t>SULA</t>
  </si>
  <si>
    <t>1380 Stonegate Way</t>
  </si>
  <si>
    <t>Ferndale</t>
  </si>
  <si>
    <t>SULC</t>
  </si>
  <si>
    <t>1345 Taylor Farms Road, Suite 112</t>
  </si>
  <si>
    <t>Virginia Beach</t>
  </si>
  <si>
    <t>SULD</t>
  </si>
  <si>
    <t>2020 Prairie Ln</t>
  </si>
  <si>
    <t>Eau Claire</t>
  </si>
  <si>
    <t>SULE</t>
  </si>
  <si>
    <t>100 Solutions Parkway</t>
  </si>
  <si>
    <t>Thomaston</t>
  </si>
  <si>
    <t>SULF</t>
  </si>
  <si>
    <t>170 Longs Pond Rd</t>
  </si>
  <si>
    <t>SULU</t>
  </si>
  <si>
    <t>SULX</t>
  </si>
  <si>
    <t>1728 Smallman St.</t>
  </si>
  <si>
    <t>SUMA</t>
  </si>
  <si>
    <t>1201 Jersey Avenue</t>
  </si>
  <si>
    <t>North Brunswick</t>
  </si>
  <si>
    <t>08902</t>
  </si>
  <si>
    <t>SUNA</t>
  </si>
  <si>
    <t>4179 70th Ave East, Suite A</t>
  </si>
  <si>
    <t>Fife</t>
  </si>
  <si>
    <t>SUNB</t>
  </si>
  <si>
    <t>320 Telfair Rd</t>
  </si>
  <si>
    <t>Savannah</t>
  </si>
  <si>
    <t>SUNC</t>
  </si>
  <si>
    <t>1113 E 230th Street</t>
  </si>
  <si>
    <t>Carson</t>
  </si>
  <si>
    <t>SUOC</t>
  </si>
  <si>
    <t>8750 Larkin Rd</t>
  </si>
  <si>
    <t>Savage</t>
  </si>
  <si>
    <t>20763-3200</t>
  </si>
  <si>
    <t>SUOD</t>
  </si>
  <si>
    <t>121 Kelsey Ln</t>
  </si>
  <si>
    <t>Tampa</t>
  </si>
  <si>
    <t>33619-4348</t>
  </si>
  <si>
    <t>SUOE</t>
  </si>
  <si>
    <t>74 Kenny Pl</t>
  </si>
  <si>
    <t>Saddle Brook</t>
  </si>
  <si>
    <t>07663-5916</t>
  </si>
  <si>
    <t>SUOF</t>
  </si>
  <si>
    <t>6605 Roxburgh Dr. Suite 400</t>
  </si>
  <si>
    <t>SUOG</t>
  </si>
  <si>
    <t>19 Robert Pitt Drive, Ste 103</t>
  </si>
  <si>
    <t>Monsey</t>
  </si>
  <si>
    <t>SUOI</t>
  </si>
  <si>
    <t>870 North 100 East</t>
  </si>
  <si>
    <t>Lehi</t>
  </si>
  <si>
    <t>SUOJ</t>
  </si>
  <si>
    <t>1615 Fletcher Ave</t>
  </si>
  <si>
    <t>SUOK</t>
  </si>
  <si>
    <t>437 Baldwin Park Blvd</t>
  </si>
  <si>
    <t>City of Industry</t>
  </si>
  <si>
    <t>SUOL</t>
  </si>
  <si>
    <t>305 Bucknell Court</t>
  </si>
  <si>
    <t>SUOM</t>
  </si>
  <si>
    <t>1230 Highway 34</t>
  </si>
  <si>
    <t>Aberdeen</t>
  </si>
  <si>
    <t>07747</t>
  </si>
  <si>
    <t>SUON</t>
  </si>
  <si>
    <t>1703 S Veterans Pkwy</t>
  </si>
  <si>
    <t>Bloomington</t>
  </si>
  <si>
    <t>SUOO</t>
  </si>
  <si>
    <t>16792 Burke Lane</t>
  </si>
  <si>
    <t>Huntington Beach</t>
  </si>
  <si>
    <t>SUOP</t>
  </si>
  <si>
    <t>1673 NY-17M</t>
  </si>
  <si>
    <t>SUOQ</t>
  </si>
  <si>
    <t>3700 Cover St</t>
  </si>
  <si>
    <t>SUOR</t>
  </si>
  <si>
    <t>3820 Hempland Rd</t>
  </si>
  <si>
    <t>Mountville</t>
  </si>
  <si>
    <t>SUOS</t>
  </si>
  <si>
    <t>9655 SW SUNSHINE CT, SUITE 300</t>
  </si>
  <si>
    <t>BEAVERTON</t>
  </si>
  <si>
    <t>SUOT</t>
  </si>
  <si>
    <t>SUOW</t>
  </si>
  <si>
    <t>9655 SW Sunshine CT</t>
  </si>
  <si>
    <t>Beaverton</t>
  </si>
  <si>
    <t>SUOX</t>
  </si>
  <si>
    <t>19 Robert Pitt Drive STE 103</t>
  </si>
  <si>
    <t>SUOY</t>
  </si>
  <si>
    <t>SUOZ</t>
  </si>
  <si>
    <t>359 Pike Court, Suite 500</t>
  </si>
  <si>
    <t>La Porte</t>
  </si>
  <si>
    <t>SUPA</t>
  </si>
  <si>
    <t>412 Technology Drive E.</t>
  </si>
  <si>
    <t>Menomonie</t>
  </si>
  <si>
    <t>SUPB</t>
  </si>
  <si>
    <t>SUPC</t>
  </si>
  <si>
    <t>503 West High St</t>
  </si>
  <si>
    <t>Hicksville</t>
  </si>
  <si>
    <t>SUPD</t>
  </si>
  <si>
    <t>8320 Baycenter Rd</t>
  </si>
  <si>
    <t>SUPE</t>
  </si>
  <si>
    <t>7886 Deering Ave.</t>
  </si>
  <si>
    <t>Canoga Park</t>
  </si>
  <si>
    <t>SUPG</t>
  </si>
  <si>
    <t>3725 Swenson Rd</t>
  </si>
  <si>
    <t>St Charles</t>
  </si>
  <si>
    <t>SUPH</t>
  </si>
  <si>
    <t>4201 tonelle ave</t>
  </si>
  <si>
    <t>North Bergen</t>
  </si>
  <si>
    <t>07047</t>
  </si>
  <si>
    <t>SUPI</t>
  </si>
  <si>
    <t>2325 Raymer Avenue</t>
  </si>
  <si>
    <t>SUPJ</t>
  </si>
  <si>
    <t>4737 van dam street</t>
  </si>
  <si>
    <t>Long island City</t>
  </si>
  <si>
    <t>SUPK</t>
  </si>
  <si>
    <t>9851 Owensmouth Ave</t>
  </si>
  <si>
    <t>SUPL</t>
  </si>
  <si>
    <t>SUPM</t>
  </si>
  <si>
    <t>1-AB Terminal Way</t>
  </si>
  <si>
    <t>SUPN</t>
  </si>
  <si>
    <t>SUPP</t>
  </si>
  <si>
    <t>230 Centerpoint BLVD</t>
  </si>
  <si>
    <t>SUPQ</t>
  </si>
  <si>
    <t>SUPR</t>
  </si>
  <si>
    <t>9414 E San Salvador Dr</t>
  </si>
  <si>
    <t>Scottsdale</t>
  </si>
  <si>
    <t>SUSA</t>
  </si>
  <si>
    <t>7201 Intermodal Dr, Suite C</t>
  </si>
  <si>
    <t>SUSE</t>
  </si>
  <si>
    <t>188 County Road 4226</t>
  </si>
  <si>
    <t>Decatur</t>
  </si>
  <si>
    <t>SUSF</t>
  </si>
  <si>
    <t>840 Wheeling Rd</t>
  </si>
  <si>
    <t>Wheeling</t>
  </si>
  <si>
    <t>SUSG</t>
  </si>
  <si>
    <t>500 S Main Street</t>
  </si>
  <si>
    <t>Mooresville</t>
  </si>
  <si>
    <t>SUSH</t>
  </si>
  <si>
    <t>SUSI</t>
  </si>
  <si>
    <t>7194 Big Sky Drive Suite 5</t>
  </si>
  <si>
    <t>Holly</t>
  </si>
  <si>
    <t>SUSJ</t>
  </si>
  <si>
    <t>8427 South Old Bingham Hwy</t>
  </si>
  <si>
    <t>SUSK</t>
  </si>
  <si>
    <t>153 Washington St, 1st Floor</t>
  </si>
  <si>
    <t>East Walpole</t>
  </si>
  <si>
    <t>02032</t>
  </si>
  <si>
    <t>SUSL</t>
  </si>
  <si>
    <t>SUTA</t>
  </si>
  <si>
    <t>4503 Airwest DR SE</t>
  </si>
  <si>
    <t>Kentwood</t>
  </si>
  <si>
    <t>SUVA</t>
  </si>
  <si>
    <t>8933 Lyndale Ave S</t>
  </si>
  <si>
    <t>SUWB</t>
  </si>
  <si>
    <t>150 Ethel Road West</t>
  </si>
  <si>
    <t>SUXA</t>
  </si>
  <si>
    <t>345 Boren Ave N</t>
  </si>
  <si>
    <t>SUXC</t>
  </si>
  <si>
    <t>SUZA</t>
  </si>
  <si>
    <t>SUZB</t>
  </si>
  <si>
    <t>SUZC</t>
  </si>
  <si>
    <t>SVRH</t>
  </si>
  <si>
    <t>Fort Lauderdale</t>
  </si>
  <si>
    <t>SWA1</t>
  </si>
  <si>
    <t>607 Riverside Road</t>
  </si>
  <si>
    <t>98201-1206</t>
  </si>
  <si>
    <t>SWA2</t>
  </si>
  <si>
    <t>3610 S. EDMUNDS ST.</t>
  </si>
  <si>
    <t>SXWL</t>
  </si>
  <si>
    <t>Rockaway</t>
  </si>
  <si>
    <t>07866</t>
  </si>
  <si>
    <t>SZBV</t>
  </si>
  <si>
    <t>Copiague</t>
  </si>
  <si>
    <t>TAM1</t>
  </si>
  <si>
    <t>2800 South Texas Avenue, Suite 401</t>
  </si>
  <si>
    <t>Bryan</t>
  </si>
  <si>
    <t>TAZ1</t>
  </si>
  <si>
    <t>500 S 48th St</t>
  </si>
  <si>
    <t>TBD2</t>
  </si>
  <si>
    <t>TBD3</t>
  </si>
  <si>
    <t>401 E Laraway Road</t>
  </si>
  <si>
    <t>TBD5</t>
  </si>
  <si>
    <t>8003 Industrial Ave, Building A</t>
  </si>
  <si>
    <t>TBD6</t>
  </si>
  <si>
    <t>4800 LBJ Freeway</t>
  </si>
  <si>
    <t>TBD7</t>
  </si>
  <si>
    <t>TBD8</t>
  </si>
  <si>
    <t>Etna Township Park</t>
  </si>
  <si>
    <t>TBD9</t>
  </si>
  <si>
    <t>Alum Creek Drive</t>
  </si>
  <si>
    <t>TBDA</t>
  </si>
  <si>
    <t>1300 East McCarty Lane</t>
  </si>
  <si>
    <t>TBDB</t>
  </si>
  <si>
    <t>TCA0</t>
  </si>
  <si>
    <t>455 Valley Drive</t>
  </si>
  <si>
    <t>TCA1</t>
  </si>
  <si>
    <t>888 Tennessee St</t>
  </si>
  <si>
    <t>TCA2</t>
  </si>
  <si>
    <t>2400 Marine Avenue</t>
  </si>
  <si>
    <t>Redondo Beach</t>
  </si>
  <si>
    <t>TCA4</t>
  </si>
  <si>
    <t>2006 McGaw Avenue</t>
  </si>
  <si>
    <t>TCA5</t>
  </si>
  <si>
    <t>TCA6</t>
  </si>
  <si>
    <t>TCA7</t>
  </si>
  <si>
    <t>222 Commercial St</t>
  </si>
  <si>
    <t>Sunnyvale</t>
  </si>
  <si>
    <t>TCA9</t>
  </si>
  <si>
    <t>2934 Ramona Ave</t>
  </si>
  <si>
    <t>TCO1</t>
  </si>
  <si>
    <t>480 E 55th Avenue, Suite 100</t>
  </si>
  <si>
    <t>TCY5</t>
  </si>
  <si>
    <t>2250 PROMONTORY PKWY</t>
  </si>
  <si>
    <t>TRACY</t>
  </si>
  <si>
    <t>TEB3</t>
  </si>
  <si>
    <t>2651 Oldmans Creek Rd</t>
  </si>
  <si>
    <t>Logan Township</t>
  </si>
  <si>
    <t>TEB6</t>
  </si>
  <si>
    <t>22 Hightstown Cranbury State Road</t>
  </si>
  <si>
    <t>Cranbury</t>
  </si>
  <si>
    <t>08512</t>
  </si>
  <si>
    <t>TEB9</t>
  </si>
  <si>
    <t>601 RANDOLPH RD</t>
  </si>
  <si>
    <t>SOMERSET</t>
  </si>
  <si>
    <t>TEX1</t>
  </si>
  <si>
    <t>Gregory Gym, 2101 Speedway</t>
  </si>
  <si>
    <t>TFC1</t>
  </si>
  <si>
    <t>5050 West Mohave St, Attn: Receiving</t>
  </si>
  <si>
    <t>TFL2</t>
  </si>
  <si>
    <t>101 NE 23rd Street</t>
  </si>
  <si>
    <t>TFL3</t>
  </si>
  <si>
    <t>4430 E ADAMO DR, STE 305</t>
  </si>
  <si>
    <t>TFL4</t>
  </si>
  <si>
    <t>TIL1</t>
  </si>
  <si>
    <t>TIN1</t>
  </si>
  <si>
    <t>710 S. Girls School Road</t>
  </si>
  <si>
    <t>TIW1</t>
  </si>
  <si>
    <t>One Sitcum Plaza</t>
  </si>
  <si>
    <t>TJA2</t>
  </si>
  <si>
    <t>2302 MARIETTA BLVD NW</t>
  </si>
  <si>
    <t>TMA3</t>
  </si>
  <si>
    <t>30 Northampton Street</t>
  </si>
  <si>
    <t>Boston</t>
  </si>
  <si>
    <t>02118</t>
  </si>
  <si>
    <t>TMD1</t>
  </si>
  <si>
    <t>5501 Holabird Ave</t>
  </si>
  <si>
    <t>TMN1</t>
  </si>
  <si>
    <t>763 Kasota Ave</t>
  </si>
  <si>
    <t>TNC1</t>
  </si>
  <si>
    <t>300 Dalton Ave.</t>
  </si>
  <si>
    <t>28206-3118</t>
  </si>
  <si>
    <t>TNV2</t>
  </si>
  <si>
    <t>1945 E. Russell Rd</t>
  </si>
  <si>
    <t>89119-2706</t>
  </si>
  <si>
    <t>TNY1</t>
  </si>
  <si>
    <t>850 3rd Ave.</t>
  </si>
  <si>
    <t>TNYA</t>
  </si>
  <si>
    <t>7 W 34th Street</t>
  </si>
  <si>
    <t>TOR1</t>
  </si>
  <si>
    <t>2104 NW York Street</t>
  </si>
  <si>
    <t>TPA1</t>
  </si>
  <si>
    <t>3350 Laurel Ridge Ave</t>
  </si>
  <si>
    <t>Ruskin</t>
  </si>
  <si>
    <t>TPA2</t>
  </si>
  <si>
    <t>TPA3</t>
  </si>
  <si>
    <t>5846 C Fred Jones Blvd</t>
  </si>
  <si>
    <t>Auburndale</t>
  </si>
  <si>
    <t>TPA6</t>
  </si>
  <si>
    <t>3400 NW 35TH AVE RD</t>
  </si>
  <si>
    <t>Ocala</t>
  </si>
  <si>
    <t>TPAA</t>
  </si>
  <si>
    <t>4101 Sansom St</t>
  </si>
  <si>
    <t>TTN1</t>
  </si>
  <si>
    <t>410 Harding Industrial Dr.</t>
  </si>
  <si>
    <t>TTN2</t>
  </si>
  <si>
    <t>343 Cranbury Half Acre Rd</t>
  </si>
  <si>
    <t>TTNA</t>
  </si>
  <si>
    <t>TTX2</t>
  </si>
  <si>
    <t>2209 Rutland Dr, Suite B110</t>
  </si>
  <si>
    <t>TTX3</t>
  </si>
  <si>
    <t>TTX4</t>
  </si>
  <si>
    <t>6627 Maple Avenue</t>
  </si>
  <si>
    <t>TTX5</t>
  </si>
  <si>
    <t>4848 Perrin Creek 680</t>
  </si>
  <si>
    <t>San Antonio</t>
  </si>
  <si>
    <t>TUL1</t>
  </si>
  <si>
    <t>2654 North Highway 169, Attn: Receiving</t>
  </si>
  <si>
    <t>Coffeyville</t>
  </si>
  <si>
    <t>67337-9254</t>
  </si>
  <si>
    <t>TUL2</t>
  </si>
  <si>
    <t>4040N 125TH E AVE</t>
  </si>
  <si>
    <t>Tulsa</t>
  </si>
  <si>
    <t>TUS1</t>
  </si>
  <si>
    <t>5333 W. Lower Buckeye Road</t>
  </si>
  <si>
    <t>TUS2</t>
  </si>
  <si>
    <t>6701 S KOLB RD</t>
  </si>
  <si>
    <t>Tuscon</t>
  </si>
  <si>
    <t>TWA0</t>
  </si>
  <si>
    <t>13537 Aurora Ave N</t>
  </si>
  <si>
    <t>UAZ1</t>
  </si>
  <si>
    <t>85034-3101</t>
  </si>
  <si>
    <t>UCA1</t>
  </si>
  <si>
    <t>UCA2</t>
  </si>
  <si>
    <t>UCA3</t>
  </si>
  <si>
    <t>11800 W Olympic Blvd.</t>
  </si>
  <si>
    <t>UCA4</t>
  </si>
  <si>
    <t>UCA5</t>
  </si>
  <si>
    <t>3334 N. San Fernando Road</t>
  </si>
  <si>
    <t>UCA6</t>
  </si>
  <si>
    <t>92110-3109</t>
  </si>
  <si>
    <t>UCA7</t>
  </si>
  <si>
    <t>222 Commercial Street</t>
  </si>
  <si>
    <t>UCA8</t>
  </si>
  <si>
    <t>3100 San Pablo Ave. Ste 120</t>
  </si>
  <si>
    <t>West Berkley</t>
  </si>
  <si>
    <t>UCA9</t>
  </si>
  <si>
    <t>2934 Ramona Avenue</t>
  </si>
  <si>
    <t>UCO1</t>
  </si>
  <si>
    <t>480 E. 55th Avenue, Suite 100</t>
  </si>
  <si>
    <t>UCO2</t>
  </si>
  <si>
    <t>3434 47th Street, Suite 220</t>
  </si>
  <si>
    <t>UFL1</t>
  </si>
  <si>
    <t>15600 NW 15th Ave</t>
  </si>
  <si>
    <t>UFL2</t>
  </si>
  <si>
    <t>UFL3</t>
  </si>
  <si>
    <t>4430 East Adamo, Suite 305</t>
  </si>
  <si>
    <t>UFL4</t>
  </si>
  <si>
    <t>UFL5</t>
  </si>
  <si>
    <t>4769 Oak Fair Blvd</t>
  </si>
  <si>
    <t>TAMPA</t>
  </si>
  <si>
    <t>UFL6</t>
  </si>
  <si>
    <t>MIAMI</t>
  </si>
  <si>
    <t>UFL7</t>
  </si>
  <si>
    <t>6843 S Conway Rd</t>
  </si>
  <si>
    <t>UGA1</t>
  </si>
  <si>
    <t>UGA2</t>
  </si>
  <si>
    <t>30318-1327</t>
  </si>
  <si>
    <t>UGA3</t>
  </si>
  <si>
    <t>2160 Breckinridge Blvd Bldg 100, Suite 100</t>
  </si>
  <si>
    <t>UGA4</t>
  </si>
  <si>
    <t>DULUTH</t>
  </si>
  <si>
    <t>UIL2</t>
  </si>
  <si>
    <t>UIN1</t>
  </si>
  <si>
    <t>ULA1</t>
  </si>
  <si>
    <t>635 8th St</t>
  </si>
  <si>
    <t>SAN FERNANDO</t>
  </si>
  <si>
    <t>ULA2</t>
  </si>
  <si>
    <t>4278 N. Harbor Blvd.</t>
  </si>
  <si>
    <t>FULLERTON</t>
  </si>
  <si>
    <t>UMA3</t>
  </si>
  <si>
    <t>UMA4</t>
  </si>
  <si>
    <t>Chelsea</t>
  </si>
  <si>
    <t>02150</t>
  </si>
  <si>
    <t>UMI2</t>
  </si>
  <si>
    <t>999 Chicago Road</t>
  </si>
  <si>
    <t>Troy</t>
  </si>
  <si>
    <t>UMN1</t>
  </si>
  <si>
    <t>55414-2842</t>
  </si>
  <si>
    <t>UMN2</t>
  </si>
  <si>
    <t>6105 Trenton Ln N</t>
  </si>
  <si>
    <t>MINNEAPOLIS</t>
  </si>
  <si>
    <t>UNC1</t>
  </si>
  <si>
    <t>UNC2</t>
  </si>
  <si>
    <t>3200 Bush Street</t>
  </si>
  <si>
    <t>UNC3</t>
  </si>
  <si>
    <t>4525 Statesville Ave</t>
  </si>
  <si>
    <t>UNJ1</t>
  </si>
  <si>
    <t>UNV1</t>
  </si>
  <si>
    <t>3650 East Post Road. Suite E</t>
  </si>
  <si>
    <t>UNV2</t>
  </si>
  <si>
    <t>1945 E RUSSELL RD SUITES 201-204</t>
  </si>
  <si>
    <t>UNV3</t>
  </si>
  <si>
    <t>2951 N Marion Dr Suite 101-103</t>
  </si>
  <si>
    <t>UNY1</t>
  </si>
  <si>
    <t>UNY2</t>
  </si>
  <si>
    <t>1080 Leggett Ave</t>
  </si>
  <si>
    <t>UNY3</t>
  </si>
  <si>
    <t>57-00 49th Place</t>
  </si>
  <si>
    <t>MASPETH</t>
  </si>
  <si>
    <t>UOH1</t>
  </si>
  <si>
    <t>Winton Hills</t>
  </si>
  <si>
    <t>UOH2</t>
  </si>
  <si>
    <t>3563 Interchange Rd</t>
  </si>
  <si>
    <t>UOH4</t>
  </si>
  <si>
    <t>4401 Equity Dr</t>
  </si>
  <si>
    <t>COLUMBUS</t>
  </si>
  <si>
    <t>UOH5</t>
  </si>
  <si>
    <t>492 Central Dr</t>
  </si>
  <si>
    <t>VIRGINIA BEACH</t>
  </si>
  <si>
    <t>UOR1</t>
  </si>
  <si>
    <t>2250 Northwest 22nd Avenue</t>
  </si>
  <si>
    <t>UOR2</t>
  </si>
  <si>
    <t>5015 NW FRONT AVE</t>
  </si>
  <si>
    <t>PORTLAND</t>
  </si>
  <si>
    <t>97210-1105</t>
  </si>
  <si>
    <t>USC1</t>
  </si>
  <si>
    <t>3640 Ramos Dr</t>
  </si>
  <si>
    <t>WEST SACRAMENTO</t>
  </si>
  <si>
    <t>95691-6401</t>
  </si>
  <si>
    <t>USC2</t>
  </si>
  <si>
    <t>2400 McClellan Park Dr</t>
  </si>
  <si>
    <t>USF1</t>
  </si>
  <si>
    <t>750 Laurelwood Road</t>
  </si>
  <si>
    <t>SANTA CLARA</t>
  </si>
  <si>
    <t>USF2</t>
  </si>
  <si>
    <t>1700 Fairway Dr</t>
  </si>
  <si>
    <t>SAN LEANDRO</t>
  </si>
  <si>
    <t>USF3</t>
  </si>
  <si>
    <t>1911 Lundy Ave</t>
  </si>
  <si>
    <t>UTN1</t>
  </si>
  <si>
    <t>UTX1</t>
  </si>
  <si>
    <t>UTX2</t>
  </si>
  <si>
    <t>UTX3</t>
  </si>
  <si>
    <t>UTX4</t>
  </si>
  <si>
    <t>PO Box 80387</t>
  </si>
  <si>
    <t>UTX7</t>
  </si>
  <si>
    <t>UTX8</t>
  </si>
  <si>
    <t>2800 S Texas Avenue, Suite 401</t>
  </si>
  <si>
    <t>UTX9</t>
  </si>
  <si>
    <t>4616 W Howard Lane</t>
  </si>
  <si>
    <t>AUSTIN</t>
  </si>
  <si>
    <t>UVA1</t>
  </si>
  <si>
    <t>5617 Industrial Dr. Suite A</t>
  </si>
  <si>
    <t>UVA3</t>
  </si>
  <si>
    <t>2034 Dabney Road</t>
  </si>
  <si>
    <t>UVA4</t>
  </si>
  <si>
    <t>4100 Tomlynn St</t>
  </si>
  <si>
    <t>UVA5</t>
  </si>
  <si>
    <t>UWA1</t>
  </si>
  <si>
    <t>11710 118th Ave NE Building B</t>
  </si>
  <si>
    <t>UWA2</t>
  </si>
  <si>
    <t>13537 Aurora Ave. N.</t>
  </si>
  <si>
    <t>North Seattle</t>
  </si>
  <si>
    <t>UWA3</t>
  </si>
  <si>
    <t>2121 8th Ave.</t>
  </si>
  <si>
    <t>UWA4</t>
  </si>
  <si>
    <t>76 S Lander Street</t>
  </si>
  <si>
    <t>UWA5</t>
  </si>
  <si>
    <t>18323 Andover Park W., Bldg. 6</t>
  </si>
  <si>
    <t>UWI1</t>
  </si>
  <si>
    <t>4111 W Mitchell Street</t>
  </si>
  <si>
    <t>VAEO</t>
  </si>
  <si>
    <t>20526 59th Place S.</t>
  </si>
  <si>
    <t>VAVP</t>
  </si>
  <si>
    <t>VFSN</t>
  </si>
  <si>
    <t>7401 F ST</t>
  </si>
  <si>
    <t>OMAHA</t>
  </si>
  <si>
    <t>VUAT</t>
  </si>
  <si>
    <t>VUAV</t>
  </si>
  <si>
    <t>1 Commerce Road</t>
  </si>
  <si>
    <t>VUBA</t>
  </si>
  <si>
    <t>1000 Keystone Industrial Park</t>
  </si>
  <si>
    <t>Scranton</t>
  </si>
  <si>
    <t>VUBD</t>
  </si>
  <si>
    <t>17182 Nevada Avenue</t>
  </si>
  <si>
    <t>Victorville</t>
  </si>
  <si>
    <t>VUBF</t>
  </si>
  <si>
    <t>575 Old Forge Road</t>
  </si>
  <si>
    <t>Union Township</t>
  </si>
  <si>
    <t>VUBG</t>
  </si>
  <si>
    <t>8365 Sultana Ave, Unit 2</t>
  </si>
  <si>
    <t>VUBH</t>
  </si>
  <si>
    <t>9950 Calabash Ave</t>
  </si>
  <si>
    <t>92335-5210</t>
  </si>
  <si>
    <t>VUBI</t>
  </si>
  <si>
    <t>501 Meacham Blvd</t>
  </si>
  <si>
    <t>VUBJ</t>
  </si>
  <si>
    <t>1456 Harry Shepard Blvd</t>
  </si>
  <si>
    <t>VUCB</t>
  </si>
  <si>
    <t>5197 Commerce Drive</t>
  </si>
  <si>
    <t>YORK</t>
  </si>
  <si>
    <t>VUGA</t>
  </si>
  <si>
    <t>508 Delaware Ave</t>
  </si>
  <si>
    <t>West Pittston</t>
  </si>
  <si>
    <t>VUGE</t>
  </si>
  <si>
    <t>3450 Dulles Dr</t>
  </si>
  <si>
    <t>91752-3242</t>
  </si>
  <si>
    <t>VUGH</t>
  </si>
  <si>
    <t>7875 White Road</t>
  </si>
  <si>
    <t>Austell</t>
  </si>
  <si>
    <t>VUGJ</t>
  </si>
  <si>
    <t>4275 Fritch Dr</t>
  </si>
  <si>
    <t>VUGK</t>
  </si>
  <si>
    <t>4120 Indian Ave</t>
  </si>
  <si>
    <t>92571-7413</t>
  </si>
  <si>
    <t>VUGL</t>
  </si>
  <si>
    <t>1200 Distribution Drive</t>
  </si>
  <si>
    <t>VUGM</t>
  </si>
  <si>
    <t>597 Alexander Spring Rd.</t>
  </si>
  <si>
    <t>VUGO</t>
  </si>
  <si>
    <t>300 Interstate West Parkway</t>
  </si>
  <si>
    <t>VUGP</t>
  </si>
  <si>
    <t>234 Walnut Bottom Road</t>
  </si>
  <si>
    <t>Shippensburg</t>
  </si>
  <si>
    <t>VUGR</t>
  </si>
  <si>
    <t>1565 N Mac Arthur Dr.</t>
  </si>
  <si>
    <t>VUHA</t>
  </si>
  <si>
    <t>700 Chase Street</t>
  </si>
  <si>
    <t>Gary</t>
  </si>
  <si>
    <t>VUHE</t>
  </si>
  <si>
    <t>3401 Innovative Way</t>
  </si>
  <si>
    <t>Mesquite</t>
  </si>
  <si>
    <t>VUHF</t>
  </si>
  <si>
    <t>11111 80TH AVE</t>
  </si>
  <si>
    <t>Pleasant Prairie</t>
  </si>
  <si>
    <t>VUHG</t>
  </si>
  <si>
    <t>28625 Fountain Parkway</t>
  </si>
  <si>
    <t>Solon</t>
  </si>
  <si>
    <t>VUKF</t>
  </si>
  <si>
    <t>18120 Bishop Ave</t>
  </si>
  <si>
    <t>90746-4032</t>
  </si>
  <si>
    <t>VUKG</t>
  </si>
  <si>
    <t>3201 Centre Parkway</t>
  </si>
  <si>
    <t>VUKH</t>
  </si>
  <si>
    <t>1901 W Airfield Dr</t>
  </si>
  <si>
    <t>VUKI</t>
  </si>
  <si>
    <t>400 Arlington Blvd</t>
  </si>
  <si>
    <t>VUKJ</t>
  </si>
  <si>
    <t>19270 S. Western Avenue</t>
  </si>
  <si>
    <t>Torrance</t>
  </si>
  <si>
    <t>VUKZ</t>
  </si>
  <si>
    <t>VUMC</t>
  </si>
  <si>
    <t>650 Commerce Pkwy W Drive</t>
  </si>
  <si>
    <t>Greenwood</t>
  </si>
  <si>
    <t>VUMD</t>
  </si>
  <si>
    <t>548 W Merrill Ave</t>
  </si>
  <si>
    <t>92376-9101</t>
  </si>
  <si>
    <t>VUME</t>
  </si>
  <si>
    <t>200 Docks Corner Road, Suite 241</t>
  </si>
  <si>
    <t>South Brunswick</t>
  </si>
  <si>
    <t>08810</t>
  </si>
  <si>
    <t>VUMX</t>
  </si>
  <si>
    <t>241 E Pacific Coast Hwy</t>
  </si>
  <si>
    <t>90744-2920</t>
  </si>
  <si>
    <t>VUOJ</t>
  </si>
  <si>
    <t>250 Declaration Avenue, Suite 500</t>
  </si>
  <si>
    <t>McDonough</t>
  </si>
  <si>
    <t>VUOK</t>
  </si>
  <si>
    <t>21837 W. Mississippi Ave</t>
  </si>
  <si>
    <t>VUOL</t>
  </si>
  <si>
    <t>14005 North Lombard</t>
  </si>
  <si>
    <t>VUPG</t>
  </si>
  <si>
    <t>16110 Cosmos Street</t>
  </si>
  <si>
    <t>VUPH</t>
  </si>
  <si>
    <t>9300 Olde Scotland Road</t>
  </si>
  <si>
    <t>VUPJ</t>
  </si>
  <si>
    <t>101 Mars Road</t>
  </si>
  <si>
    <t>Wilmer</t>
  </si>
  <si>
    <t>VUPK</t>
  </si>
  <si>
    <t>6720 Oakley Industrial Blvd</t>
  </si>
  <si>
    <t>VUPM</t>
  </si>
  <si>
    <t>22001 84th Avenue</t>
  </si>
  <si>
    <t>VUPN</t>
  </si>
  <si>
    <t>340 Westridge Parkway</t>
  </si>
  <si>
    <t>VUPO</t>
  </si>
  <si>
    <t>4808 Mountain Creek Parkway</t>
  </si>
  <si>
    <t>VUPQ</t>
  </si>
  <si>
    <t>9211 Kaiser Way</t>
  </si>
  <si>
    <t>VUPS</t>
  </si>
  <si>
    <t>3049 Westway Drive</t>
  </si>
  <si>
    <t>VUPU</t>
  </si>
  <si>
    <t>14916 STATE HIGHWAY 177, Building 1</t>
  </si>
  <si>
    <t>Jackson</t>
  </si>
  <si>
    <t>VUPV</t>
  </si>
  <si>
    <t>2001 Premier Pkwy</t>
  </si>
  <si>
    <t>Saint Peters</t>
  </si>
  <si>
    <t>VUPW</t>
  </si>
  <si>
    <t>8778 Le St Dr</t>
  </si>
  <si>
    <t>West Chester</t>
  </si>
  <si>
    <t>45014-2260</t>
  </si>
  <si>
    <t>VUPX</t>
  </si>
  <si>
    <t>2300 W San Bernardino Ave</t>
  </si>
  <si>
    <t>VUPY</t>
  </si>
  <si>
    <t>2501 Rockhouse Road</t>
  </si>
  <si>
    <t>VUPZ</t>
  </si>
  <si>
    <t>4800 Henrietta Creek Rd</t>
  </si>
  <si>
    <t>VUQC</t>
  </si>
  <si>
    <t>2020 Ocean Avenue</t>
  </si>
  <si>
    <t>Ronkonkoma</t>
  </si>
  <si>
    <t>VUQD</t>
  </si>
  <si>
    <t>3101 IN-62</t>
  </si>
  <si>
    <t>Mt Vernon</t>
  </si>
  <si>
    <t>VUQE</t>
  </si>
  <si>
    <t>69 Green Mountain Road</t>
  </si>
  <si>
    <t>VUQF</t>
  </si>
  <si>
    <t>2100 Innovation Blvd</t>
  </si>
  <si>
    <t>VUQH</t>
  </si>
  <si>
    <t>381 Airtech Pkwy</t>
  </si>
  <si>
    <t>Plainfeild</t>
  </si>
  <si>
    <t>VUQI</t>
  </si>
  <si>
    <t>512 Liberty Expressway</t>
  </si>
  <si>
    <t>Albany</t>
  </si>
  <si>
    <t>VUQM</t>
  </si>
  <si>
    <t>441 Masters Boulevard</t>
  </si>
  <si>
    <t>Anderson</t>
  </si>
  <si>
    <t>VUQN</t>
  </si>
  <si>
    <t>1711 S 4650 W</t>
  </si>
  <si>
    <t>VUQO</t>
  </si>
  <si>
    <t>2425 E. Perry Rd</t>
  </si>
  <si>
    <t>PLAINFIELD</t>
  </si>
  <si>
    <t>VUQP</t>
  </si>
  <si>
    <t>655 E Park St</t>
  </si>
  <si>
    <t>LOCK HAVEN</t>
  </si>
  <si>
    <t>VUTD</t>
  </si>
  <si>
    <t>8291 Milliken Avenue</t>
  </si>
  <si>
    <t>Rancho Cucamonga</t>
  </si>
  <si>
    <t>VUTE</t>
  </si>
  <si>
    <t>1020 SH Morgan Pkwy</t>
  </si>
  <si>
    <t>Pooler</t>
  </si>
  <si>
    <t>VUTG</t>
  </si>
  <si>
    <t>100 E MILLSDALE RD</t>
  </si>
  <si>
    <t>VUTH</t>
  </si>
  <si>
    <t>25451 Mountain House Pkwy</t>
  </si>
  <si>
    <t>VUVB</t>
  </si>
  <si>
    <t>2053 East Jay St</t>
  </si>
  <si>
    <t>VUVC</t>
  </si>
  <si>
    <t>2500 Export Dr, Door 1</t>
  </si>
  <si>
    <t>VUWA</t>
  </si>
  <si>
    <t>13243 Nutro Way</t>
  </si>
  <si>
    <t>VUWB</t>
  </si>
  <si>
    <t>6373 Brackbill Blvd</t>
  </si>
  <si>
    <t>Mechanicsburg</t>
  </si>
  <si>
    <t>17050-2876</t>
  </si>
  <si>
    <t>VUWC</t>
  </si>
  <si>
    <t>4700 E Nestle Purina Ave</t>
  </si>
  <si>
    <t>Flagstaff</t>
  </si>
  <si>
    <t>VUWE</t>
  </si>
  <si>
    <t>736 Garner Rd</t>
  </si>
  <si>
    <t>Modesto</t>
  </si>
  <si>
    <t>VUWH</t>
  </si>
  <si>
    <t>5725 Jurupa St</t>
  </si>
  <si>
    <t>VUWI</t>
  </si>
  <si>
    <t>4015 Lakeview Corporate Drive</t>
  </si>
  <si>
    <t>EDWARDSVILLE</t>
  </si>
  <si>
    <t>XBC1</t>
  </si>
  <si>
    <t>15750 Mountain Avenue</t>
  </si>
  <si>
    <t>Chino</t>
  </si>
  <si>
    <t>XBSP</t>
  </si>
  <si>
    <t>15750 Mountain Ave</t>
  </si>
  <si>
    <t>CHINO</t>
  </si>
  <si>
    <t>XEW1</t>
  </si>
  <si>
    <t>6855 SHANNON PKWY</t>
  </si>
  <si>
    <t>UNION CITY</t>
  </si>
  <si>
    <t>XFI1</t>
  </si>
  <si>
    <t>6351 Cameron Boulevard</t>
  </si>
  <si>
    <t>Gilroy</t>
  </si>
  <si>
    <t>XIX1</t>
  </si>
  <si>
    <t>18 APPLEGATE DR</t>
  </si>
  <si>
    <t>XIX2</t>
  </si>
  <si>
    <t>XIX3</t>
  </si>
  <si>
    <t>1400 SOUTHPORT PKWY BLDG 7</t>
  </si>
  <si>
    <t>75172-1265</t>
  </si>
  <si>
    <t>XIX4</t>
  </si>
  <si>
    <t>5155 Citation Drive</t>
  </si>
  <si>
    <t>38118-7830</t>
  </si>
  <si>
    <t>XIX5</t>
  </si>
  <si>
    <t>53144-7449</t>
  </si>
  <si>
    <t>XIX6</t>
  </si>
  <si>
    <t>92337-8006</t>
  </si>
  <si>
    <t>XIX7</t>
  </si>
  <si>
    <t>555 E ORANGE SHOW RD</t>
  </si>
  <si>
    <t>92408-2453</t>
  </si>
  <si>
    <t>XLAA</t>
  </si>
  <si>
    <t>5691 E Philadelphia, Suite 100</t>
  </si>
  <si>
    <t>XLAB</t>
  </si>
  <si>
    <t>1701 Normantown Rd</t>
  </si>
  <si>
    <t>Romeoville</t>
  </si>
  <si>
    <t>XLAE</t>
  </si>
  <si>
    <t>5330 Crosswind Dr</t>
  </si>
  <si>
    <t>XLAF</t>
  </si>
  <si>
    <t>1600 Roe St</t>
  </si>
  <si>
    <t>XLAG</t>
  </si>
  <si>
    <t>2115 S Sinclair Ave</t>
  </si>
  <si>
    <t>XLAH</t>
  </si>
  <si>
    <t>580 Raco Pkwy</t>
  </si>
  <si>
    <t>XLAI</t>
  </si>
  <si>
    <t>7650 S 228th St</t>
  </si>
  <si>
    <t>XLAJ</t>
  </si>
  <si>
    <t>3440 Meyers Rd</t>
  </si>
  <si>
    <t>XLAK</t>
  </si>
  <si>
    <t>18875 E BROMLEY LN, SUITE A</t>
  </si>
  <si>
    <t>BRIGHTON</t>
  </si>
  <si>
    <t>XLBA</t>
  </si>
  <si>
    <t>1123 4th ST SW</t>
  </si>
  <si>
    <t>Conover</t>
  </si>
  <si>
    <t>XSP1</t>
  </si>
  <si>
    <t>1115 Vaughn Parkway</t>
  </si>
  <si>
    <t>XUSB</t>
  </si>
  <si>
    <t>14900 Frye Rd</t>
  </si>
  <si>
    <t>76155-2726</t>
  </si>
  <si>
    <t>XUSC</t>
  </si>
  <si>
    <t>40 Logistics Dr</t>
  </si>
  <si>
    <t>17013-7901</t>
  </si>
  <si>
    <t>XUSD</t>
  </si>
  <si>
    <t>1909 Zephyr St</t>
  </si>
  <si>
    <t>XUSE</t>
  </si>
  <si>
    <t>5490 Industrial Court, Suite 300</t>
  </si>
  <si>
    <t>XUSF</t>
  </si>
  <si>
    <t>901 West Landstreet Road, Suite C</t>
  </si>
  <si>
    <t>XUSG</t>
  </si>
  <si>
    <t>9645 West Hills Court</t>
  </si>
  <si>
    <t>Kutztown</t>
  </si>
  <si>
    <t>XUSH</t>
  </si>
  <si>
    <t>7037 West Van Buren Street, Menlo Worldwide Logistics</t>
  </si>
  <si>
    <t>85043-3313</t>
  </si>
  <si>
    <t>XUSJ</t>
  </si>
  <si>
    <t>1590 Tamarind Ave</t>
  </si>
  <si>
    <t>XUSK</t>
  </si>
  <si>
    <t>31450 W 196th St.</t>
  </si>
  <si>
    <t>XUSL</t>
  </si>
  <si>
    <t>610 Chelsea Rd</t>
  </si>
  <si>
    <t>XUSM</t>
  </si>
  <si>
    <t>610 Chelsea Road</t>
  </si>
  <si>
    <t>XUSN</t>
  </si>
  <si>
    <t>4200 Ferry Rd</t>
  </si>
  <si>
    <t>XUSO</t>
  </si>
  <si>
    <t>657 Nance Street</t>
  </si>
  <si>
    <t>XUSP</t>
  </si>
  <si>
    <t>XUSP - 3PL Kuehne-Nagel</t>
  </si>
  <si>
    <t>XUSQ</t>
  </si>
  <si>
    <t>152 Route 206</t>
  </si>
  <si>
    <t>Hillsborough</t>
  </si>
  <si>
    <t>08844</t>
  </si>
  <si>
    <t>XUSR</t>
  </si>
  <si>
    <t>5425 Dixie Highway</t>
  </si>
  <si>
    <t>Saginaw</t>
  </si>
  <si>
    <t>XUSU</t>
  </si>
  <si>
    <t>Rock Hill</t>
  </si>
  <si>
    <t>XUSV</t>
  </si>
  <si>
    <t>2255 W. Lugonia Avenue</t>
  </si>
  <si>
    <t>92374-5049</t>
  </si>
  <si>
    <t>ZYO2</t>
  </si>
  <si>
    <t>1894 SHORE PARKWAY</t>
  </si>
  <si>
    <t>BROOKLYN</t>
  </si>
  <si>
    <t>发件人信息</t>
  </si>
  <si>
    <t>收件人信息</t>
  </si>
  <si>
    <t>单号</t>
  </si>
  <si>
    <t>包裹件数：</t>
  </si>
  <si>
    <r>
      <rPr>
        <sz val="12"/>
        <color rgb="FFFF0000"/>
        <rFont val="Arial"/>
        <charset val="134"/>
      </rPr>
      <t>Consignee</t>
    </r>
    <r>
      <rPr>
        <sz val="12"/>
        <color rgb="FFFF0000"/>
        <rFont val="华文细黑"/>
        <charset val="134"/>
      </rPr>
      <t>收件人：</t>
    </r>
  </si>
  <si>
    <r>
      <rPr>
        <sz val="12"/>
        <rFont val="Arial"/>
        <charset val="134"/>
      </rPr>
      <t>SHIPPER</t>
    </r>
    <r>
      <rPr>
        <sz val="12"/>
        <rFont val="华文细黑"/>
        <charset val="134"/>
      </rPr>
      <t>发件人：</t>
    </r>
  </si>
  <si>
    <r>
      <rPr>
        <sz val="12"/>
        <rFont val="Arial"/>
        <charset val="134"/>
      </rPr>
      <t>Company Name</t>
    </r>
    <r>
      <rPr>
        <sz val="12"/>
        <rFont val="华文细黑"/>
        <charset val="134"/>
      </rPr>
      <t>公司名称：</t>
    </r>
  </si>
  <si>
    <r>
      <rPr>
        <sz val="12"/>
        <rFont val="Arial"/>
        <charset val="134"/>
      </rPr>
      <t>Company Name</t>
    </r>
    <r>
      <rPr>
        <sz val="12"/>
        <rFont val="华文细黑"/>
        <charset val="134"/>
      </rPr>
      <t>公司名：</t>
    </r>
  </si>
  <si>
    <r>
      <rPr>
        <sz val="12"/>
        <color rgb="FFFF0000"/>
        <rFont val="Arial"/>
        <charset val="134"/>
      </rPr>
      <t>Country</t>
    </r>
    <r>
      <rPr>
        <sz val="12"/>
        <color rgb="FFFF0000"/>
        <rFont val="华文细黑"/>
        <charset val="134"/>
      </rPr>
      <t>国家：</t>
    </r>
  </si>
  <si>
    <r>
      <rPr>
        <sz val="12"/>
        <rFont val="Arial"/>
        <charset val="134"/>
      </rPr>
      <t>VAT/</t>
    </r>
    <r>
      <rPr>
        <sz val="12"/>
        <rFont val="宋体"/>
        <charset val="134"/>
      </rPr>
      <t>税号</t>
    </r>
    <r>
      <rPr>
        <sz val="12"/>
        <rFont val="宋体"/>
        <charset val="134"/>
      </rPr>
      <t>：</t>
    </r>
  </si>
  <si>
    <r>
      <rPr>
        <sz val="12"/>
        <rFont val="Arial"/>
        <charset val="134"/>
      </rPr>
      <t>Address</t>
    </r>
    <r>
      <rPr>
        <sz val="12"/>
        <rFont val="华文细黑"/>
        <charset val="134"/>
      </rPr>
      <t>地址：</t>
    </r>
  </si>
  <si>
    <r>
      <rPr>
        <sz val="12"/>
        <color rgb="FFFF0000"/>
        <rFont val="Arial"/>
        <charset val="134"/>
      </rPr>
      <t>City</t>
    </r>
    <r>
      <rPr>
        <sz val="12"/>
        <color rgb="FFFF0000"/>
        <rFont val="华文细黑"/>
        <charset val="134"/>
      </rPr>
      <t>城市名：</t>
    </r>
  </si>
  <si>
    <r>
      <rPr>
        <sz val="12"/>
        <color rgb="FFFF0000"/>
        <rFont val="Arial"/>
        <charset val="134"/>
      </rPr>
      <t>State/Province</t>
    </r>
    <r>
      <rPr>
        <sz val="12"/>
        <color indexed="10"/>
        <rFont val="宋体"/>
        <charset val="134"/>
      </rPr>
      <t>（州名）：</t>
    </r>
  </si>
  <si>
    <r>
      <rPr>
        <sz val="12"/>
        <rFont val="Arial"/>
        <charset val="134"/>
      </rPr>
      <t>City</t>
    </r>
    <r>
      <rPr>
        <sz val="12"/>
        <rFont val="华文细黑"/>
        <charset val="134"/>
      </rPr>
      <t>城市名：</t>
    </r>
  </si>
  <si>
    <r>
      <rPr>
        <sz val="12"/>
        <color rgb="FFFF0000"/>
        <rFont val="Arial"/>
        <charset val="134"/>
      </rPr>
      <t>Address</t>
    </r>
    <r>
      <rPr>
        <sz val="12"/>
        <color rgb="FFFF0000"/>
        <rFont val="华文细黑"/>
        <charset val="134"/>
      </rPr>
      <t>地址：</t>
    </r>
  </si>
  <si>
    <r>
      <rPr>
        <sz val="12"/>
        <color rgb="FFFF0000"/>
        <rFont val="Arial"/>
        <charset val="134"/>
      </rPr>
      <t>Postal Code</t>
    </r>
    <r>
      <rPr>
        <sz val="12"/>
        <color indexed="10"/>
        <rFont val="宋体"/>
        <charset val="134"/>
      </rPr>
      <t>邮编：</t>
    </r>
  </si>
  <si>
    <r>
      <rPr>
        <sz val="12"/>
        <rFont val="Arial"/>
        <charset val="134"/>
      </rPr>
      <t>Postal Code</t>
    </r>
    <r>
      <rPr>
        <sz val="12"/>
        <rFont val="华文细黑"/>
        <charset val="134"/>
      </rPr>
      <t>邮编：</t>
    </r>
  </si>
  <si>
    <r>
      <rPr>
        <sz val="12"/>
        <rFont val="Arial"/>
        <charset val="134"/>
      </rPr>
      <t>Phone</t>
    </r>
    <r>
      <rPr>
        <sz val="12"/>
        <rFont val="华文细黑"/>
        <charset val="134"/>
      </rPr>
      <t>电话：</t>
    </r>
  </si>
  <si>
    <r>
      <rPr>
        <sz val="12"/>
        <color rgb="FFFF0000"/>
        <rFont val="Arial"/>
        <charset val="134"/>
      </rPr>
      <t>FBA</t>
    </r>
    <r>
      <rPr>
        <sz val="12"/>
        <color indexed="10"/>
        <rFont val="宋体"/>
        <charset val="134"/>
      </rPr>
      <t>仓库代码：</t>
    </r>
  </si>
  <si>
    <r>
      <rPr>
        <sz val="12"/>
        <rFont val="华文细黑"/>
        <charset val="134"/>
      </rPr>
      <t>额外服务：</t>
    </r>
  </si>
  <si>
    <r>
      <rPr>
        <sz val="12"/>
        <rFont val="华文细黑"/>
        <charset val="134"/>
      </rPr>
      <t>备注：</t>
    </r>
  </si>
  <si>
    <t>票号/FBA编号</t>
  </si>
  <si>
    <r>
      <rPr>
        <b/>
        <sz val="12"/>
        <color rgb="FF2F5597"/>
        <rFont val="宋体"/>
        <charset val="134"/>
      </rPr>
      <t>毛重</t>
    </r>
    <r>
      <rPr>
        <b/>
        <sz val="12"/>
        <color indexed="62"/>
        <rFont val="Arial"/>
        <charset val="134"/>
      </rPr>
      <t>KGS</t>
    </r>
  </si>
  <si>
    <r>
      <rPr>
        <b/>
        <sz val="12"/>
        <color rgb="FFFF0000"/>
        <rFont val="宋体"/>
        <charset val="134"/>
      </rPr>
      <t>海关编码</t>
    </r>
    <r>
      <rPr>
        <b/>
        <sz val="12"/>
        <color indexed="10"/>
        <rFont val="Arial"/>
        <charset val="134"/>
      </rPr>
      <t xml:space="preserve">
HSCODE</t>
    </r>
  </si>
  <si>
    <t>中文品名</t>
  </si>
  <si>
    <t>英文品名</t>
  </si>
  <si>
    <t>数量    （PCS)</t>
  </si>
  <si>
    <r>
      <rPr>
        <b/>
        <sz val="12"/>
        <color rgb="FFFF0000"/>
        <rFont val="宋体"/>
        <charset val="134"/>
      </rPr>
      <t>单价
(</t>
    </r>
    <r>
      <rPr>
        <b/>
        <sz val="12"/>
        <color indexed="10"/>
        <rFont val="Arial"/>
        <charset val="134"/>
      </rPr>
      <t>USD</t>
    </r>
    <r>
      <rPr>
        <b/>
        <sz val="12"/>
        <color rgb="FFFF0000"/>
        <rFont val="宋体"/>
        <charset val="134"/>
      </rPr>
      <t>)</t>
    </r>
  </si>
  <si>
    <t>品牌</t>
  </si>
  <si>
    <t>规格型号</t>
  </si>
  <si>
    <t>材质</t>
  </si>
  <si>
    <t>用途</t>
  </si>
  <si>
    <r>
      <rPr>
        <b/>
        <sz val="12"/>
        <color rgb="FFFF0000"/>
        <rFont val="宋体"/>
        <charset val="134"/>
      </rPr>
      <t>总价
(</t>
    </r>
    <r>
      <rPr>
        <b/>
        <sz val="12"/>
        <color indexed="10"/>
        <rFont val="Arial"/>
        <charset val="134"/>
      </rPr>
      <t>USD</t>
    </r>
    <r>
      <rPr>
        <b/>
        <sz val="12"/>
        <color rgb="FFFF0000"/>
        <rFont val="宋体"/>
        <charset val="134"/>
      </rPr>
      <t>)</t>
    </r>
  </si>
  <si>
    <t>箱数（CTNS)</t>
  </si>
  <si>
    <r>
      <rPr>
        <b/>
        <sz val="12"/>
        <color rgb="FF2F5597"/>
        <rFont val="宋体"/>
        <charset val="134"/>
      </rPr>
      <t>体积（C</t>
    </r>
    <r>
      <rPr>
        <sz val="12"/>
        <color indexed="62"/>
        <rFont val="宋体"/>
        <charset val="134"/>
      </rPr>
      <t>BM)</t>
    </r>
  </si>
  <si>
    <t>派送地址</t>
  </si>
  <si>
    <t>图片</t>
  </si>
  <si>
    <t>深圳市****贸易有限公司</t>
  </si>
  <si>
    <t>Commercial Invoice</t>
  </si>
  <si>
    <r>
      <rPr>
        <b/>
        <u/>
        <sz val="11"/>
        <rFont val="Times New Roman"/>
        <charset val="134"/>
      </rPr>
      <t xml:space="preserve">Consignor  </t>
    </r>
    <r>
      <rPr>
        <b/>
        <u/>
        <sz val="11"/>
        <rFont val="宋体"/>
        <charset val="134"/>
      </rPr>
      <t>发件人</t>
    </r>
    <r>
      <rPr>
        <b/>
        <u/>
        <sz val="11"/>
        <rFont val="Times New Roman"/>
        <charset val="134"/>
      </rPr>
      <t>:</t>
    </r>
  </si>
  <si>
    <t xml:space="preserve">
</t>
  </si>
  <si>
    <t>Invoice NO.</t>
  </si>
  <si>
    <r>
      <rPr>
        <b/>
        <sz val="11"/>
        <rFont val="Times New Roman"/>
        <charset val="134"/>
      </rPr>
      <t>Company Name 公司名称 :</t>
    </r>
  </si>
  <si>
    <r>
      <rPr>
        <b/>
        <sz val="11"/>
        <rFont val="Times New Roman"/>
        <charset val="134"/>
      </rPr>
      <t>Date/</t>
    </r>
    <r>
      <rPr>
        <b/>
        <sz val="11"/>
        <rFont val="宋体"/>
        <charset val="134"/>
      </rPr>
      <t>日期:</t>
    </r>
  </si>
  <si>
    <r>
      <rPr>
        <b/>
        <sz val="11"/>
        <rFont val="Times New Roman"/>
        <charset val="134"/>
      </rPr>
      <t>Address/地址:</t>
    </r>
  </si>
  <si>
    <r>
      <rPr>
        <b/>
        <sz val="11"/>
        <rFont val="Times New Roman"/>
        <charset val="134"/>
      </rPr>
      <t xml:space="preserve">Consignee (Importer)  </t>
    </r>
    <r>
      <rPr>
        <b/>
        <sz val="11"/>
        <rFont val="宋体"/>
        <charset val="134"/>
      </rPr>
      <t>：</t>
    </r>
  </si>
  <si>
    <r>
      <rPr>
        <b/>
        <sz val="11"/>
        <rFont val="Times New Roman"/>
        <charset val="134"/>
      </rPr>
      <t>Ref. No./</t>
    </r>
    <r>
      <rPr>
        <b/>
        <sz val="11"/>
        <rFont val="宋体"/>
        <charset val="134"/>
      </rPr>
      <t>税号：</t>
    </r>
  </si>
  <si>
    <r>
      <rPr>
        <b/>
        <sz val="11"/>
        <rFont val="Times New Roman"/>
        <charset val="134"/>
      </rPr>
      <t>Postal Code/</t>
    </r>
    <r>
      <rPr>
        <b/>
        <sz val="11"/>
        <rFont val="宋体"/>
        <charset val="134"/>
      </rPr>
      <t>邮编</t>
    </r>
    <r>
      <rPr>
        <b/>
        <sz val="11"/>
        <rFont val="Times New Roman"/>
        <charset val="134"/>
      </rPr>
      <t>:</t>
    </r>
  </si>
  <si>
    <r>
      <rPr>
        <b/>
        <sz val="11"/>
        <rFont val="Times New Roman"/>
        <charset val="134"/>
      </rPr>
      <t>Contact/</t>
    </r>
    <r>
      <rPr>
        <b/>
        <sz val="11"/>
        <rFont val="宋体"/>
        <charset val="134"/>
      </rPr>
      <t>联系人:</t>
    </r>
  </si>
  <si>
    <r>
      <rPr>
        <b/>
        <sz val="11"/>
        <rFont val="Times New Roman"/>
        <charset val="134"/>
      </rPr>
      <t>Phone No/.</t>
    </r>
    <r>
      <rPr>
        <b/>
        <sz val="11"/>
        <rFont val="宋体"/>
        <charset val="134"/>
      </rPr>
      <t>电话:</t>
    </r>
  </si>
  <si>
    <r>
      <rPr>
        <b/>
        <sz val="11"/>
        <rFont val="Times New Roman"/>
        <charset val="134"/>
      </rPr>
      <t>Amazon Ref ID</t>
    </r>
    <r>
      <rPr>
        <b/>
        <sz val="11"/>
        <rFont val="宋体"/>
        <charset val="134"/>
      </rPr>
      <t>：</t>
    </r>
  </si>
  <si>
    <t xml:space="preserve">Email: </t>
  </si>
  <si>
    <r>
      <rPr>
        <b/>
        <sz val="11"/>
        <rFont val="Times New Roman"/>
        <charset val="134"/>
      </rPr>
      <t>Shipment ID (PO)</t>
    </r>
    <r>
      <rPr>
        <b/>
        <sz val="11"/>
        <rFont val="宋体"/>
        <charset val="134"/>
      </rPr>
      <t>：</t>
    </r>
  </si>
  <si>
    <r>
      <rPr>
        <b/>
        <sz val="11"/>
        <rFont val="Times New Roman"/>
        <charset val="134"/>
      </rPr>
      <t>Country/</t>
    </r>
    <r>
      <rPr>
        <b/>
        <sz val="11"/>
        <rFont val="宋体"/>
        <charset val="134"/>
      </rPr>
      <t>国家</t>
    </r>
    <r>
      <rPr>
        <b/>
        <sz val="11"/>
        <rFont val="Times New Roman"/>
        <charset val="134"/>
      </rPr>
      <t>:</t>
    </r>
  </si>
  <si>
    <r>
      <rPr>
        <b/>
        <sz val="12"/>
        <color indexed="8"/>
        <rFont val="Times New Roman"/>
        <charset val="134"/>
      </rPr>
      <t xml:space="preserve"> Invoice NO.</t>
    </r>
    <r>
      <rPr>
        <b/>
        <sz val="12"/>
        <color indexed="8"/>
        <rFont val="宋体"/>
        <charset val="134"/>
      </rPr>
      <t>：</t>
    </r>
    <r>
      <rPr>
        <b/>
        <sz val="12"/>
        <color indexed="8"/>
        <rFont val="Times New Roman"/>
        <charset val="134"/>
      </rPr>
      <t>SZX-201709060001                                                                                                                            Date</t>
    </r>
    <r>
      <rPr>
        <b/>
        <sz val="12"/>
        <color indexed="8"/>
        <rFont val="宋体"/>
        <charset val="134"/>
      </rPr>
      <t>：</t>
    </r>
    <r>
      <rPr>
        <b/>
        <sz val="12"/>
        <color indexed="8"/>
        <rFont val="Times New Roman"/>
        <charset val="134"/>
      </rPr>
      <t>2017/09/06</t>
    </r>
  </si>
  <si>
    <r>
      <rPr>
        <b/>
        <sz val="11"/>
        <color indexed="8"/>
        <rFont val="宋体"/>
        <charset val="134"/>
      </rPr>
      <t>箱唛</t>
    </r>
    <r>
      <rPr>
        <b/>
        <sz val="11"/>
        <color indexed="8"/>
        <rFont val="Times New Roman"/>
        <charset val="134"/>
      </rPr>
      <t xml:space="preserve">
Mark</t>
    </r>
  </si>
  <si>
    <r>
      <rPr>
        <b/>
        <sz val="11"/>
        <color indexed="8"/>
        <rFont val="宋体"/>
        <charset val="134"/>
      </rPr>
      <t>品名</t>
    </r>
    <r>
      <rPr>
        <b/>
        <sz val="11"/>
        <color indexed="8"/>
        <rFont val="Times New Roman"/>
        <charset val="134"/>
      </rPr>
      <t xml:space="preserve">
Description</t>
    </r>
  </si>
  <si>
    <r>
      <rPr>
        <b/>
        <sz val="11"/>
        <color indexed="8"/>
        <rFont val="宋体"/>
        <charset val="134"/>
      </rPr>
      <t>中文品名</t>
    </r>
    <r>
      <rPr>
        <b/>
        <sz val="11"/>
        <color indexed="8"/>
        <rFont val="Times New Roman"/>
        <charset val="134"/>
      </rPr>
      <t xml:space="preserve">
Description of Chinese</t>
    </r>
  </si>
  <si>
    <t>税率（可选填）</t>
  </si>
  <si>
    <t>海关编码</t>
  </si>
  <si>
    <t>单项重量（ 为毛重的拆分重量，要求不合并）</t>
  </si>
  <si>
    <r>
      <rPr>
        <b/>
        <sz val="11"/>
        <color indexed="8"/>
        <rFont val="宋体"/>
        <charset val="134"/>
      </rPr>
      <t>数量</t>
    </r>
    <r>
      <rPr>
        <b/>
        <sz val="11"/>
        <color indexed="8"/>
        <rFont val="Times New Roman"/>
        <charset val="134"/>
      </rPr>
      <t xml:space="preserve">
QTY</t>
    </r>
  </si>
  <si>
    <t>Unit Price</t>
  </si>
  <si>
    <t>箱数
CTNS</t>
  </si>
  <si>
    <t>毛重
Gross Weight(kg)</t>
  </si>
  <si>
    <t>商品链接</t>
  </si>
  <si>
    <t>长</t>
  </si>
  <si>
    <t>宽</t>
  </si>
  <si>
    <t>高</t>
  </si>
  <si>
    <t>是否带电</t>
  </si>
  <si>
    <t>是否带磁</t>
  </si>
  <si>
    <t>#1</t>
  </si>
  <si>
    <t>women pajamas</t>
  </si>
  <si>
    <r>
      <rPr>
        <sz val="11"/>
        <rFont val="宋体"/>
        <charset val="134"/>
      </rPr>
      <t>女士睡衣</t>
    </r>
    <r>
      <rPr>
        <sz val="11"/>
        <rFont val="Times New Roman"/>
        <charset val="134"/>
      </rPr>
      <t xml:space="preserve"> </t>
    </r>
    <r>
      <rPr>
        <sz val="11"/>
        <rFont val="宋体"/>
        <charset val="134"/>
      </rPr>
      <t>（</t>
    </r>
    <r>
      <rPr>
        <sz val="11"/>
        <rFont val="Times New Roman"/>
        <charset val="134"/>
      </rPr>
      <t>100%</t>
    </r>
    <r>
      <rPr>
        <sz val="11"/>
        <rFont val="宋体"/>
        <charset val="134"/>
      </rPr>
      <t>聚酯纤维）</t>
    </r>
  </si>
  <si>
    <t>nlyon</t>
  </si>
  <si>
    <t>flip flop</t>
  </si>
  <si>
    <t>拖鞋</t>
  </si>
  <si>
    <t>pc</t>
  </si>
  <si>
    <t>#2</t>
  </si>
  <si>
    <t>#3</t>
  </si>
  <si>
    <t>Total</t>
  </si>
  <si>
    <t>Country of Origin : China</t>
  </si>
  <si>
    <t>公章</t>
  </si>
  <si>
    <t>Authorized</t>
  </si>
  <si>
    <t>Trade Terms : FCA</t>
  </si>
  <si>
    <t>Signature</t>
  </si>
  <si>
    <t>CUSTOMS POWER OF ATTORNEY</t>
  </si>
  <si>
    <r>
      <rPr>
        <sz val="9"/>
        <rFont val="Verdana"/>
        <charset val="134"/>
      </rPr>
      <t>We, the undersigned (company</t>
    </r>
    <r>
      <rPr>
        <sz val="9"/>
        <rFont val="Verdana"/>
        <charset val="134"/>
      </rPr>
      <t xml:space="preserve"> </t>
    </r>
    <r>
      <rPr>
        <sz val="9"/>
        <rFont val="Verdana"/>
        <charset val="134"/>
      </rPr>
      <t>name)	(Principal)</t>
    </r>
  </si>
  <si>
    <t>Address: .....................................................................................................................</t>
  </si>
  <si>
    <t>VAT n°: .................................................................................................</t>
  </si>
  <si>
    <r>
      <rPr>
        <sz val="9"/>
        <rFont val="Verdana"/>
        <charset val="134"/>
      </rPr>
      <t>EORI n°:</t>
    </r>
    <r>
      <rPr>
        <sz val="9"/>
        <rFont val="Verdana"/>
        <charset val="134"/>
      </rPr>
      <t xml:space="preserve"> </t>
    </r>
    <r>
      <rPr>
        <sz val="9"/>
        <rFont val="Verdana"/>
        <charset val="134"/>
      </rPr>
      <t>.....................................................................................................................</t>
    </r>
  </si>
  <si>
    <t xml:space="preserve"> </t>
  </si>
  <si>
    <r>
      <rPr>
        <sz val="9"/>
        <rFont val="Verdana"/>
        <charset val="134"/>
      </rPr>
      <t>Represented by Mr</t>
    </r>
    <r>
      <rPr>
        <sz val="9"/>
        <rFont val="Verdana"/>
        <charset val="134"/>
      </rPr>
      <t xml:space="preserve"> </t>
    </r>
    <r>
      <rPr>
        <sz val="9"/>
        <rFont val="Verdana"/>
        <charset val="134"/>
      </rPr>
      <t>/Ms..................................................................................................</t>
    </r>
  </si>
  <si>
    <t>Title/Functions..............................................................................................................</t>
  </si>
  <si>
    <t>Duly empower FAST RELEASED</t>
  </si>
  <si>
    <r>
      <rPr>
        <sz val="9"/>
        <rFont val="Verdana"/>
        <charset val="134"/>
      </rPr>
      <t xml:space="preserve">Customs representative registration n°L/RDV/1 EORI n°: </t>
    </r>
    <r>
      <rPr>
        <sz val="12"/>
        <rFont val="Times New Roman"/>
        <charset val="134"/>
      </rPr>
      <t>BE0765.284.072</t>
    </r>
  </si>
  <si>
    <t>to represent us when dealing with the customs administration under the terms of this direct representation in conformity with Article 18 of the Union Customs Code (EU regulation n° 952/2013) and decree of 13th April 2016, relative to customs representation and registration of customs representatives.</t>
  </si>
  <si>
    <t>*to sign, in our name and on our behalf, all import and export customs declarations</t>
  </si>
  <si>
    <t>*to perform all acts relating thereto</t>
  </si>
  <si>
    <t>*to present documents and goods and assist during customs visits</t>
  </si>
  <si>
    <t>*to represent us when dealing with other administrative authorities and any other relevant organisation in order to perform the entrusted operations (sanitary, phytosanitary, veterinary, excise)</t>
  </si>
  <si>
    <t>*to execute operations under special procedures (temporary import, temporary export, inward processing, outward processing, end-use etc…)</t>
  </si>
  <si>
    <t>*to authorize the use of:</t>
  </si>
  <si>
    <t>-our customs credits (1) and /or – the representatives customs credits (1) for the purpose of carrying out the operations specified above</t>
  </si>
  <si>
    <t>*to settle on our behalf the duty and/or taxes relating to customs declarations and acts referred to above</t>
  </si>
  <si>
    <t>*to accept any reimbursement and retrieve all certificates and to provide a receipt in both cases</t>
  </si>
  <si>
    <t>The principal acknowledges and accepts the applicability of the general terms and conditions of “Union des Entreprises de Transport et Logistique de France” (TLF) dated 1st January 2013, mentioned on the back of this document. The representative reserves the right, at all times, to refuse any order to accomplish formalities defined under this power of attorney.</t>
  </si>
  <si>
    <r>
      <rPr>
        <sz val="9"/>
        <rFont val="Verdana"/>
        <charset val="134"/>
      </rPr>
      <t>The present mandate takes effect</t>
    </r>
    <r>
      <rPr>
        <sz val="9"/>
        <rFont val="Verdana"/>
        <charset val="134"/>
      </rPr>
      <t xml:space="preserve"> </t>
    </r>
    <r>
      <rPr>
        <sz val="9"/>
        <rFont val="Verdana"/>
        <charset val="134"/>
      </rPr>
      <t>from the	and remains valid</t>
    </r>
    <r>
      <rPr>
        <sz val="9"/>
        <rFont val="Verdana"/>
        <charset val="134"/>
      </rPr>
      <t xml:space="preserve"> </t>
    </r>
    <r>
      <rPr>
        <sz val="9"/>
        <rFont val="Verdana"/>
        <charset val="134"/>
      </rPr>
      <t>until</t>
    </r>
  </si>
  <si>
    <t>terminated by either party, by registered letter with acknowledgment of receipt, with immediate effect.</t>
  </si>
  <si>
    <t>(1) Delete as appropriate</t>
  </si>
  <si>
    <r>
      <rPr>
        <sz val="9"/>
        <rFont val="Verdana"/>
        <charset val="134"/>
      </rPr>
      <t>SIGNATURE:	Company Stamp</t>
    </r>
    <r>
      <rPr>
        <sz val="9"/>
        <rFont val="Verdana"/>
        <charset val="134"/>
      </rPr>
      <t xml:space="preserve"> </t>
    </r>
    <r>
      <rPr>
        <sz val="9"/>
        <rFont val="Verdana"/>
        <charset val="134"/>
      </rPr>
      <t>(principal)</t>
    </r>
  </si>
  <si>
    <t>DATE:</t>
  </si>
  <si>
    <t>ENTREPRISE PEPETE SERVICE PLUS SPRL</t>
  </si>
  <si>
    <t>Agreement for VAT/Responsible representation as per limited scheme by Fast Released SRL.</t>
  </si>
  <si>
    <t>In respect with consignments arriving in Belgium, from abroad the European Economic Community (EEC) and which are, following the customs-entry-clearance for both Duty and VAT-purposes, bound for immediate delivery to another EU-member state than Belgium, under mentioned agreement, with regard to Regulation EEC/77/388 and the Belgian VAT- legislation, is made between :</t>
  </si>
  <si>
    <r>
      <rPr>
        <sz val="10"/>
        <rFont val="Arial"/>
        <charset val="134"/>
      </rPr>
      <t xml:space="preserve">Fast Released, Rue St Exupéry 9/4 – 4460 Grâce-Hollogne, called hereafter “The Mandatory” vat nr fiscal Representation </t>
    </r>
    <r>
      <rPr>
        <sz val="12"/>
        <rFont val="Times New Roman"/>
        <charset val="134"/>
      </rPr>
      <t>BE0765284072.</t>
    </r>
  </si>
  <si>
    <r>
      <rPr>
        <sz val="10"/>
        <rFont val="Arial"/>
        <charset val="134"/>
      </rPr>
      <t>And: (</t>
    </r>
    <r>
      <rPr>
        <b/>
        <sz val="10"/>
        <rFont val="Arial"/>
        <charset val="134"/>
      </rPr>
      <t>Clients name and VAT number</t>
    </r>
    <r>
      <rPr>
        <sz val="10"/>
        <rFont val="Arial"/>
        <charset val="134"/>
      </rPr>
      <t>)</t>
    </r>
    <r>
      <rPr>
        <sz val="10"/>
        <rFont val="Arial"/>
        <charset val="134"/>
      </rPr>
      <t xml:space="preserve"> </t>
    </r>
    <r>
      <rPr>
        <sz val="10"/>
        <rFont val="Arial"/>
        <charset val="134"/>
      </rPr>
      <t>…………………………………….</t>
    </r>
  </si>
  <si>
    <r>
      <rPr>
        <b/>
        <sz val="10"/>
        <rFont val="Arial"/>
        <charset val="134"/>
      </rPr>
      <t>+ EORI number :</t>
    </r>
    <r>
      <rPr>
        <b/>
        <sz val="10"/>
        <rFont val="Arial"/>
        <charset val="134"/>
      </rPr>
      <t xml:space="preserve"> </t>
    </r>
    <r>
      <rPr>
        <b/>
        <sz val="10"/>
        <rFont val="Arial"/>
        <charset val="134"/>
      </rPr>
      <t>………………………………………………………………</t>
    </r>
  </si>
  <si>
    <t>+ e-mail address for VAT statement :……….</t>
  </si>
  <si>
    <t>Called hereafter “the principal”</t>
  </si>
  <si>
    <r>
      <rPr>
        <sz val="10"/>
        <rFont val="Arial"/>
        <charset val="134"/>
      </rPr>
      <t>The Mandatory commits himself to comply with the legally described administrative obligations involved in the arrangement of intra-community deliveries of the consignments, brought into free EEC circulation for both duty and VAT purposes in Belgium and which are addressed to an acquiring party in another EEC member state than</t>
    </r>
    <r>
      <rPr>
        <sz val="10"/>
        <rFont val="Arial"/>
        <charset val="134"/>
      </rPr>
      <t xml:space="preserve"> </t>
    </r>
    <r>
      <rPr>
        <sz val="10"/>
        <rFont val="Arial"/>
        <charset val="134"/>
      </rPr>
      <t>Belgium.</t>
    </r>
  </si>
  <si>
    <t>The principal obliges himself to :</t>
  </si>
  <si>
    <r>
      <rPr>
        <sz val="10"/>
        <rFont val="Symbol"/>
        <charset val="134"/>
      </rPr>
      <t>· </t>
    </r>
    <r>
      <rPr>
        <sz val="10"/>
        <rFont val="Arial"/>
        <charset val="134"/>
      </rPr>
      <t>Provide all necessary and correct information to the mandatory, both in matters pf the sales transactions and conditions as well as about the related transport and  insurance</t>
    </r>
    <r>
      <rPr>
        <sz val="10"/>
        <rFont val="Arial"/>
        <charset val="134"/>
      </rPr>
      <t xml:space="preserve"> </t>
    </r>
    <r>
      <rPr>
        <sz val="10"/>
        <rFont val="Arial"/>
        <charset val="134"/>
      </rPr>
      <t>agreements,</t>
    </r>
  </si>
  <si>
    <r>
      <rPr>
        <sz val="10"/>
        <rFont val="Symbol"/>
        <charset val="134"/>
      </rPr>
      <t>· </t>
    </r>
    <r>
      <rPr>
        <sz val="10"/>
        <rFont val="Arial"/>
        <charset val="134"/>
      </rPr>
      <t>Assure that the VAT guilt, consequence of the intra-community delivery, is duly declared in the member state of acquisition by the first VAT-declaration of the acquiring</t>
    </r>
    <r>
      <rPr>
        <sz val="10"/>
        <rFont val="Arial"/>
        <charset val="134"/>
      </rPr>
      <t xml:space="preserve"> </t>
    </r>
    <r>
      <rPr>
        <sz val="10"/>
        <rFont val="Arial"/>
        <charset val="134"/>
      </rPr>
      <t>party.</t>
    </r>
  </si>
  <si>
    <r>
      <rPr>
        <sz val="10"/>
        <rFont val="Symbol"/>
        <charset val="134"/>
      </rPr>
      <t>· </t>
    </r>
    <r>
      <rPr>
        <sz val="10"/>
        <rFont val="Arial"/>
        <charset val="134"/>
      </rPr>
      <t>To cover all expenses due because of shortcomings to above mentioned legal requirements.</t>
    </r>
  </si>
  <si>
    <r>
      <rPr>
        <sz val="10"/>
        <rFont val="Symbol"/>
        <charset val="134"/>
      </rPr>
      <t>· </t>
    </r>
    <r>
      <rPr>
        <sz val="10"/>
        <rFont val="Arial"/>
        <charset val="134"/>
      </rPr>
      <t>To pay the costs for intervention together with those for the related customs formalities to Fast Released SRL branch acting as contractor for such, this within the legal or contractual fixed</t>
    </r>
    <r>
      <rPr>
        <sz val="10"/>
        <rFont val="Arial"/>
        <charset val="134"/>
      </rPr>
      <t xml:space="preserve"> </t>
    </r>
    <r>
      <rPr>
        <sz val="10"/>
        <rFont val="Arial"/>
        <charset val="134"/>
      </rPr>
      <t>period.</t>
    </r>
  </si>
  <si>
    <r>
      <rPr>
        <sz val="10"/>
        <rFont val="Symbol"/>
        <charset val="134"/>
      </rPr>
      <t>· </t>
    </r>
    <r>
      <rPr>
        <sz val="10"/>
        <rFont val="Arial"/>
        <charset val="134"/>
      </rPr>
      <t>Sign and return the Belgium VAT purposes made fiscal invoice to the mandatory, this according national Belgium VAT law art.40 par 1.1 and art.39 bis for the intra/community shipment.</t>
    </r>
  </si>
  <si>
    <t>By fulfilling the above order, each responsibility, contractual or extra-contractual, remains for the account of the principal except for cases of serious failure of the mandatory.</t>
  </si>
  <si>
    <t>The principal will safeguard the mandatory for every claim from third against him in the frame of this assignment.</t>
  </si>
  <si>
    <t>This agreement has been made for an undefined time and can be terminated by both parties by registered letter and respecting a 3 month’s notice, unabated however from any regarding the legal obligations towards the Belgian VAT administration</t>
  </si>
  <si>
    <t>For Fast Released SRL and company:</t>
  </si>
  <si>
    <t>Date                                                       Signature                                          Stamp of company</t>
  </si>
  <si>
    <t>品名</t>
  </si>
  <si>
    <t>收费标准</t>
  </si>
  <si>
    <t>儿童玩具</t>
  </si>
  <si>
    <t>+1/KG</t>
  </si>
  <si>
    <t>塑料或硅胶材质的手机壳、平板保护套/壳、耳机保护套/壳、表壳/手表壳、笔套、耳塞、支架假指甲片</t>
  </si>
  <si>
    <t>厨房类刀具（超过15CM不接）</t>
  </si>
  <si>
    <t>酒精棉</t>
  </si>
  <si>
    <t>+2/KG</t>
  </si>
  <si>
    <t>宠物用品（非纺织品）训狗器、喂食器等</t>
  </si>
  <si>
    <t>遥控器、控制器类</t>
  </si>
  <si>
    <t>自行车(汽车）配件：自行车鞍座、曲柄、挡泥板、座管、单盘、支架、自行车配件
车把立管、刹车、把手、自行车坐垫（非纺织品）、前刹等</t>
  </si>
  <si>
    <t>+4/KG</t>
  </si>
  <si>
    <t>设备类配件（轴承等）</t>
  </si>
  <si>
    <t>木制品</t>
  </si>
  <si>
    <t>玻璃制品</t>
  </si>
  <si>
    <t>陶瓷制品</t>
  </si>
  <si>
    <t>成人用品</t>
  </si>
  <si>
    <t>望远镜、显微镜、放大镜、夜视仪</t>
  </si>
  <si>
    <t>使用电池供电，便携式照明设备，手电筒、露营灯、头灯、跑步灯等，插电使用无附加费</t>
  </si>
  <si>
    <t>化工类产品（少量）绘画颜料，清洁膏</t>
  </si>
  <si>
    <t>少量液体（配套液体）大头笔，油性笔，手机膜配套清洁布等 不超30ML出带电渠道</t>
  </si>
  <si>
    <t>普通电子产品（迷你主机、电脑内存条，导航仪、行车记录仪，CD播放器，价值低于200美金）</t>
  </si>
  <si>
    <t>手机</t>
  </si>
  <si>
    <t>U盘、SD卡</t>
  </si>
  <si>
    <t>箱包类</t>
  </si>
  <si>
    <t>皮革</t>
  </si>
  <si>
    <t>表带（皮革、纺织、硅胶、金属材质）</t>
  </si>
  <si>
    <t>智能手表/智能手环</t>
  </si>
  <si>
    <t>指针类手表</t>
  </si>
  <si>
    <t>+3/个</t>
  </si>
  <si>
    <t>部分纺织品</t>
  </si>
  <si>
    <t>部分穿戴类纺织，整票纺织品（床单、被套、枕套、布、等））</t>
  </si>
  <si>
    <t>+6/KG</t>
  </si>
  <si>
    <t>毛绒玩具</t>
  </si>
  <si>
    <t>+3/KG</t>
  </si>
  <si>
    <t>美容仪器类（脱毛仪、美容仪、黑头铲、按摩仪、洁面仪等）</t>
  </si>
  <si>
    <t>高价值电子产品（手机镜头，视频播放器，摄像机及配件等价值高于200美金）</t>
  </si>
  <si>
    <t>笔记本电脑、平板</t>
  </si>
  <si>
    <t>穿戴纺织（无论材质）衣服、围巾、手套、帽子、袜子</t>
  </si>
  <si>
    <t>+8/KG</t>
  </si>
  <si>
    <t>沙发</t>
  </si>
  <si>
    <t>假发、假睫毛</t>
  </si>
  <si>
    <t>鞋子</t>
  </si>
  <si>
    <t>+10/KG</t>
  </si>
  <si>
    <t>医疗器械（额温枪、口罩、体温计、护目镜、防疫手套、血氧仪、血压计等）</t>
  </si>
  <si>
    <t>医疗物资需具备正规资质，价格单询</t>
  </si>
  <si>
    <t>如有其他产品未在价格表体现，发货前请单独询问！</t>
  </si>
  <si>
    <t>注意事项：</t>
  </si>
  <si>
    <t>1、拒收以下产品粉沫、液体、化妆品、食品、药品、仿牌，纯电池，侵权等违禁品。如冲货瞒报此类产品，查实我司将罚款10200元。</t>
  </si>
  <si>
    <t>2、若因物品未申报、少申报或申报不符的冲货行为，造成航司罚款，将收取10200RMB/箱+退回运费，不提供任何罚单；</t>
  </si>
  <si>
    <t>3、每票货含6个品名费，超出按照3欧/个收取；</t>
  </si>
  <si>
    <t>4、若因发件人原因造成派件地址不详细或错误，而产生的UPS修改地址费、二次派送费、拦截费或其他费用由客户承担；</t>
  </si>
  <si>
    <t>5、货物被收件人拒收、或派送不成功等原因导致退回，所产生的退回、重派、换签换箱费及其他费用由客户承担，账单以我司账单为准，不提供国外账单凭证；</t>
  </si>
  <si>
    <t>6、若需要申请UPS手签单，国外会收取5欧/件*件数的费用；</t>
  </si>
  <si>
    <t>7、如因产品不符合进口货标准被查没，销毁，要求退回，我司不承担相应任何费用。均有发件人承担。</t>
  </si>
  <si>
    <t>8、带磁产品需申报，磁检20/箱，最低60/票，不收强磁产品</t>
  </si>
  <si>
    <t>9、海外仓、商业地址、私人地址加收2RMB/KG,最低200RMB/票，其他额外费用补收长期有效！</t>
  </si>
  <si>
    <t>HK-DHL附加费表</t>
  </si>
  <si>
    <t>返回报价</t>
  </si>
  <si>
    <t>带电货物未申报、瞒报或未如实申报导致退件，一律加收罚款500元/票</t>
  </si>
  <si>
    <t>附加费用:根据DHL的价格变动，以DHL实际账单为准。以下为参考单价。</t>
  </si>
  <si>
    <r>
      <rPr>
        <b/>
        <sz val="9"/>
        <color rgb="FF000000"/>
        <rFont val="Times New Roman"/>
        <charset val="134"/>
      </rPr>
      <t>1</t>
    </r>
    <r>
      <rPr>
        <b/>
        <sz val="9"/>
        <color rgb="FF000000"/>
        <rFont val="宋体"/>
        <charset val="134"/>
      </rPr>
      <t>、符合以下任一情形所导致的派送失败，货件将被征收更正地址附加费</t>
    </r>
    <r>
      <rPr>
        <b/>
        <sz val="9"/>
        <color rgb="FF000000"/>
        <rFont val="Times New Roman"/>
        <charset val="134"/>
      </rPr>
      <t>(</t>
    </r>
    <r>
      <rPr>
        <b/>
        <sz val="9"/>
        <color rgb="FF000000"/>
        <rFont val="宋体"/>
        <charset val="134"/>
      </rPr>
      <t>每票最低</t>
    </r>
    <r>
      <rPr>
        <b/>
        <sz val="9"/>
        <color rgb="FF000000"/>
        <rFont val="Times New Roman"/>
        <charset val="134"/>
      </rPr>
      <t>RMB100</t>
    </r>
    <r>
      <rPr>
        <b/>
        <sz val="9"/>
        <color rgb="FF000000"/>
        <rFont val="宋体"/>
        <charset val="134"/>
      </rPr>
      <t>元）：</t>
    </r>
  </si>
  <si>
    <t>• 不准确、不正确或者不完整的收件人地址信息</t>
  </si>
  <si>
    <t>• 收件人已从运单/标签上所填写的地址搬离</t>
  </si>
  <si>
    <t>• 收件人已离开运单/标签上所填写的公司，并且该公司拒绝接收该快件</t>
  </si>
  <si>
    <t>• 收件人单方面要求更改派件公司或地址</t>
  </si>
  <si>
    <t>2、注意事项：</t>
  </si>
  <si>
    <t>A.单件计费重量不超过300KG；</t>
  </si>
  <si>
    <t>香港DHL紧急附加费网址：https://www.dhl.com.hk/exp-tc/important_information/covid_19.html</t>
  </si>
  <si>
    <r>
      <rPr>
        <sz val="9"/>
        <color rgb="FF000000"/>
        <rFont val="Times New Roman"/>
        <charset val="134"/>
      </rPr>
      <t>3</t>
    </r>
    <r>
      <rPr>
        <sz val="9"/>
        <color rgb="FF000000"/>
        <rFont val="宋体"/>
        <charset val="134"/>
      </rPr>
      <t>、</t>
    </r>
    <r>
      <rPr>
        <b/>
        <sz val="9"/>
        <color rgb="FF000000"/>
        <rFont val="宋体"/>
        <charset val="134"/>
      </rPr>
      <t>偏远费：</t>
    </r>
    <r>
      <rPr>
        <b/>
        <sz val="9"/>
        <color rgb="FFFF0000"/>
        <rFont val="宋体"/>
        <charset val="134"/>
      </rPr>
      <t>以实际账单为准，补收长期有效，请客户发货前自行或与客服确认是否偏远</t>
    </r>
  </si>
  <si>
    <t>收件地址属于偏远地区（以DHL网上查询为准）需加收偏远地区附加费，我司核对偏远地区以DHL账单为准</t>
  </si>
  <si>
    <t>4、超长超重：（以DHL实际账单为准）
• 超长：对于单件任意一边长度等于或者超过120cm ；
• 超重：单件实重等于或者超过70kg的货件。</t>
  </si>
  <si>
    <r>
      <rPr>
        <b/>
        <sz val="9"/>
        <color rgb="FF000000"/>
        <rFont val="宋体"/>
        <charset val="134"/>
      </rPr>
      <t>5、木箱费</t>
    </r>
    <r>
      <rPr>
        <sz val="9"/>
        <color rgb="FF000000"/>
        <rFont val="宋体"/>
        <charset val="134"/>
      </rPr>
      <t>：有合页的加收30RMB/箱，无合页木箱不接收。</t>
    </r>
  </si>
  <si>
    <r>
      <rPr>
        <b/>
        <sz val="10"/>
        <rFont val="宋体"/>
        <charset val="134"/>
      </rPr>
      <t>6、禁止堆叠附加费：</t>
    </r>
    <r>
      <rPr>
        <b/>
        <sz val="10"/>
        <color rgb="FFFF0000"/>
        <rFont val="宋体"/>
        <charset val="134"/>
      </rPr>
      <t>1200</t>
    </r>
    <r>
      <rPr>
        <b/>
        <sz val="9"/>
        <color rgb="FFFF0000"/>
        <rFont val="宋体"/>
        <charset val="134"/>
      </rPr>
      <t>元/票*油</t>
    </r>
    <r>
      <rPr>
        <sz val="9"/>
        <rFont val="宋体"/>
        <charset val="134"/>
      </rPr>
      <t>；
禁止堆叠附加费：当托盘/拍子上的货物因形状、包装和内容无法堆叠时（或客户注明Do not stack时）；</t>
    </r>
  </si>
  <si>
    <r>
      <rPr>
        <b/>
        <sz val="10"/>
        <rFont val="宋体"/>
        <charset val="134"/>
      </rPr>
      <t>7、高风险地区附加费：</t>
    </r>
    <r>
      <rPr>
        <b/>
        <sz val="10"/>
        <color rgb="FFFF0000"/>
        <rFont val="宋体"/>
        <charset val="134"/>
      </rPr>
      <t>150元/票*油</t>
    </r>
    <r>
      <rPr>
        <sz val="10"/>
        <rFont val="宋体"/>
        <charset val="134"/>
      </rPr>
      <t>；
涉及国家：阿富汗、布隆迪、伊拉克、利比亚、马里、尼日尔、叙利亚、南苏丹、也门。</t>
    </r>
  </si>
  <si>
    <r>
      <rPr>
        <b/>
        <sz val="10"/>
        <rFont val="宋体"/>
        <charset val="134"/>
      </rPr>
      <t>8、限运目的地附加费：</t>
    </r>
    <r>
      <rPr>
        <b/>
        <sz val="10"/>
        <color rgb="FFFF0000"/>
        <rFont val="宋体"/>
        <charset val="134"/>
      </rPr>
      <t>230元/票</t>
    </r>
    <r>
      <rPr>
        <sz val="10"/>
        <rFont val="宋体"/>
        <charset val="134"/>
      </rPr>
      <t>；
涉及国家：中非共和国、科特迪瓦、刚果民主共和国、厄立特里亚、伊朗、伊拉克、北朝鲜、利比里亚、利比亚、索马里、苏丹、叙利亚、也门。</t>
    </r>
  </si>
  <si>
    <r>
      <rPr>
        <b/>
        <sz val="9"/>
        <color rgb="FF000000"/>
        <rFont val="宋体"/>
        <charset val="134"/>
      </rPr>
      <t>9、超值申报费：</t>
    </r>
    <r>
      <rPr>
        <b/>
        <sz val="9"/>
        <color rgb="FFFF0000"/>
        <rFont val="宋体"/>
        <charset val="134"/>
      </rPr>
      <t>25元/票；</t>
    </r>
    <r>
      <rPr>
        <b/>
        <sz val="9"/>
        <color rgb="FF000000"/>
        <rFont val="宋体"/>
        <charset val="134"/>
      </rPr>
      <t xml:space="preserve">
申报金额超过125US加收</t>
    </r>
  </si>
  <si>
    <r>
      <rPr>
        <b/>
        <sz val="9"/>
        <color rgb="FF000000"/>
        <rFont val="宋体"/>
        <charset val="134"/>
      </rPr>
      <t>10、DDP：</t>
    </r>
    <r>
      <rPr>
        <b/>
        <sz val="9"/>
        <color rgb="FFFF0000"/>
        <rFont val="宋体"/>
        <charset val="134"/>
      </rPr>
      <t>150元/票关税预付手续费；</t>
    </r>
    <r>
      <rPr>
        <b/>
        <sz val="9"/>
        <color rgb="FF000000"/>
        <rFont val="宋体"/>
        <charset val="134"/>
      </rPr>
      <t xml:space="preserve">
关税实报实销，以实际关税账单金额为准</t>
    </r>
  </si>
  <si>
    <r>
      <rPr>
        <b/>
        <sz val="9"/>
        <color rgb="FF000000"/>
        <rFont val="宋体"/>
        <charset val="134"/>
      </rPr>
      <t>11、报关件：</t>
    </r>
    <r>
      <rPr>
        <b/>
        <sz val="9"/>
        <color rgb="FFFF0000"/>
        <rFont val="宋体"/>
        <charset val="134"/>
      </rPr>
      <t>350RMB/票，过港1.5RMB/KG,最低80/票</t>
    </r>
  </si>
  <si>
    <r>
      <rPr>
        <b/>
        <sz val="9"/>
        <color rgb="FF000000"/>
        <rFont val="宋体"/>
        <charset val="134"/>
      </rPr>
      <t>12、可接内电：</t>
    </r>
    <r>
      <rPr>
        <b/>
        <sz val="9"/>
        <color rgb="FFFF0000"/>
        <rFont val="宋体"/>
        <charset val="134"/>
      </rPr>
      <t>内置+1，配套+2</t>
    </r>
  </si>
  <si>
    <t>备注：</t>
  </si>
  <si>
    <t>1、以上价格为人民币报价(含燃油附加费)，燃油附加费以大陆DHL官网为准。</t>
  </si>
  <si>
    <t>2、因货物原因无法完成目的地海关清关手续或收件人不配合导致货物被退回发件地（无法销毁），所产生的一切 费用由发件人支付。</t>
  </si>
  <si>
    <t>3、轻泡货重量的计算公式为：长×宽×高（厘米）÷5000。</t>
  </si>
  <si>
    <t>4、丢失赔偿标准：DHL目前执行的新的索赔标准是：用丢失部分的重量乘以25美金每公斤，所得金额与丢失部分的申报价值相比，取低值作为赔偿金额，运费不退。高价值货物请自行购买保险或者委托我司向DHL购买保险，如需向DHL购买保险，请在交接单及运单上备注清楚；</t>
  </si>
  <si>
    <t>特别提示：此价格不接受赔偿，客户一旦同意接受我公司服务，即默认客户已详细阅读过此价格表备注内容以及我司托运条款，并接受各条款的约束。</t>
  </si>
  <si>
    <t>DHL分区表</t>
  </si>
  <si>
    <t>01-广澳</t>
  </si>
  <si>
    <t>地区中文名称</t>
  </si>
  <si>
    <t>地区英文名称</t>
  </si>
  <si>
    <t>国家/地区二字代码</t>
  </si>
  <si>
    <t>澳门</t>
  </si>
  <si>
    <t>MACAU</t>
  </si>
  <si>
    <t>中国</t>
  </si>
  <si>
    <t>China</t>
  </si>
  <si>
    <t>CN</t>
  </si>
  <si>
    <t>02-东南亚</t>
  </si>
  <si>
    <t>菲律宾</t>
  </si>
  <si>
    <t>PHILIPPINES, THE</t>
  </si>
  <si>
    <t>PH</t>
  </si>
  <si>
    <t>韩国</t>
  </si>
  <si>
    <t>KOREA, REPUBLIC OF (SOUTH K.)</t>
  </si>
  <si>
    <t>KR</t>
  </si>
  <si>
    <t>马来西亚</t>
  </si>
  <si>
    <t>Malaysia</t>
  </si>
  <si>
    <t>MY</t>
  </si>
  <si>
    <t>台湾</t>
  </si>
  <si>
    <t>Taiwan</t>
  </si>
  <si>
    <t>TW</t>
  </si>
  <si>
    <t>泰国</t>
  </si>
  <si>
    <t>Thailand</t>
  </si>
  <si>
    <t>TH</t>
  </si>
  <si>
    <t>文莱</t>
  </si>
  <si>
    <t>Brunei</t>
  </si>
  <si>
    <t>BN</t>
  </si>
  <si>
    <t>新加坡</t>
  </si>
  <si>
    <t>Singapore</t>
  </si>
  <si>
    <t>SG</t>
  </si>
  <si>
    <t>03-日本</t>
  </si>
  <si>
    <t>日本</t>
  </si>
  <si>
    <t>Japan</t>
  </si>
  <si>
    <t>JP</t>
  </si>
  <si>
    <t>04-澳洲、新西兰</t>
  </si>
  <si>
    <t>澳大利亚</t>
  </si>
  <si>
    <t>Australia</t>
  </si>
  <si>
    <t>AU</t>
  </si>
  <si>
    <t>新西兰</t>
  </si>
  <si>
    <t>New Zealand</t>
  </si>
  <si>
    <t>NZ</t>
  </si>
  <si>
    <t>05-印尼、越南、老挝</t>
  </si>
  <si>
    <t>柬埔寨</t>
  </si>
  <si>
    <t>Cambodia</t>
  </si>
  <si>
    <t>KH</t>
  </si>
  <si>
    <t>印度尼西亚</t>
  </si>
  <si>
    <t>Indonesia</t>
  </si>
  <si>
    <t>老挝</t>
  </si>
  <si>
    <t>LAO PEOPLES DEMOCRATIC REPUBLIC</t>
  </si>
  <si>
    <t>越南</t>
  </si>
  <si>
    <t>Vietnam</t>
  </si>
  <si>
    <t>VN</t>
  </si>
  <si>
    <t>06-亚洲</t>
  </si>
  <si>
    <t>巴布亚新几内亚</t>
  </si>
  <si>
    <t>PAPUA NEW GUINEA</t>
  </si>
  <si>
    <t>PG</t>
  </si>
  <si>
    <t>北马里亚纳群岛</t>
  </si>
  <si>
    <t>COMMONWEALTH NO. MARIANA ISLANDS</t>
  </si>
  <si>
    <t>MP</t>
  </si>
  <si>
    <t>不丹</t>
  </si>
  <si>
    <t>Bhutan</t>
  </si>
  <si>
    <t>BT</t>
  </si>
  <si>
    <t>东帝汶</t>
  </si>
  <si>
    <t>East Timor</t>
  </si>
  <si>
    <t>TL</t>
  </si>
  <si>
    <t>法属波利尼西亚</t>
  </si>
  <si>
    <t>TAHITI</t>
  </si>
  <si>
    <t>PF</t>
  </si>
  <si>
    <t>斐济</t>
  </si>
  <si>
    <t>Fiji</t>
  </si>
  <si>
    <t>FJ</t>
  </si>
  <si>
    <t>关岛(美)</t>
  </si>
  <si>
    <t>Guam</t>
  </si>
  <si>
    <t>GU</t>
  </si>
  <si>
    <t>基里巴斯</t>
  </si>
  <si>
    <t>Kiribati</t>
  </si>
  <si>
    <t>KI</t>
  </si>
  <si>
    <t>库克群岛</t>
  </si>
  <si>
    <t>Cook Islands</t>
  </si>
  <si>
    <t>CK</t>
  </si>
  <si>
    <t>马尔代夫</t>
  </si>
  <si>
    <t>MALDIVES</t>
  </si>
  <si>
    <t>MV</t>
  </si>
  <si>
    <t>马绍尔群岛</t>
  </si>
  <si>
    <t>Marshall Islands</t>
  </si>
  <si>
    <t>MH</t>
  </si>
  <si>
    <t>美属萨摩亚</t>
  </si>
  <si>
    <t>American samoa</t>
  </si>
  <si>
    <t>AS</t>
  </si>
  <si>
    <t>孟加拉国</t>
  </si>
  <si>
    <t>Bangladesh</t>
  </si>
  <si>
    <t>BD</t>
  </si>
  <si>
    <t>缅甸</t>
  </si>
  <si>
    <t>MYANMAR</t>
  </si>
  <si>
    <t>MM</t>
  </si>
  <si>
    <t>瑙鲁</t>
  </si>
  <si>
    <t>NAURU, REPUBLIC OF</t>
  </si>
  <si>
    <t>NR</t>
  </si>
  <si>
    <t>尼泊尔</t>
  </si>
  <si>
    <t>Nepal</t>
  </si>
  <si>
    <t>NP</t>
  </si>
  <si>
    <t>纽埃</t>
  </si>
  <si>
    <t>Niue</t>
  </si>
  <si>
    <t>NU</t>
  </si>
  <si>
    <t>萨摩亚</t>
  </si>
  <si>
    <t>SAMOA</t>
  </si>
  <si>
    <t>WS</t>
  </si>
  <si>
    <t>所罗门群岛</t>
  </si>
  <si>
    <t>Solomon Islands</t>
  </si>
  <si>
    <t>SB</t>
  </si>
  <si>
    <t>汤加</t>
  </si>
  <si>
    <t>Tonga</t>
  </si>
  <si>
    <t>TO</t>
  </si>
  <si>
    <t>图瓦卢</t>
  </si>
  <si>
    <t>Tuvalu</t>
  </si>
  <si>
    <t>TV</t>
  </si>
  <si>
    <t>瓦努阿图</t>
  </si>
  <si>
    <t>Vanuatu</t>
  </si>
  <si>
    <t>VU</t>
  </si>
  <si>
    <t>新喀里多尼亚</t>
  </si>
  <si>
    <t>New Caledonia</t>
  </si>
  <si>
    <t>07-印度、斯里兰卡</t>
  </si>
  <si>
    <t>印度</t>
  </si>
  <si>
    <t>India</t>
  </si>
  <si>
    <t>斯里兰卡</t>
  </si>
  <si>
    <t>Sri Lanka</t>
  </si>
  <si>
    <t>LK</t>
  </si>
  <si>
    <t>08-中东</t>
  </si>
  <si>
    <t>巴基斯坦</t>
  </si>
  <si>
    <t>Pakistan</t>
  </si>
  <si>
    <t>PK</t>
  </si>
  <si>
    <t>09-加拿大</t>
  </si>
  <si>
    <t>加拿大</t>
  </si>
  <si>
    <t>Canada</t>
  </si>
  <si>
    <t>10-墨西哥</t>
  </si>
  <si>
    <t>墨西哥</t>
  </si>
  <si>
    <t>Mexico</t>
  </si>
  <si>
    <t>MX</t>
  </si>
  <si>
    <t>11-欧洲一区</t>
  </si>
  <si>
    <t>比利时</t>
  </si>
  <si>
    <t>Belgium</t>
  </si>
  <si>
    <t>BE</t>
  </si>
  <si>
    <t>Germany</t>
  </si>
  <si>
    <t>France</t>
  </si>
  <si>
    <t>FR</t>
  </si>
  <si>
    <t>梵蒂冈</t>
  </si>
  <si>
    <t>Vatican</t>
  </si>
  <si>
    <t>荷兰</t>
  </si>
  <si>
    <t>NETHERLANDS, THE</t>
  </si>
  <si>
    <t>NL</t>
  </si>
  <si>
    <t>卢森堡</t>
  </si>
  <si>
    <t>Luxembourg</t>
  </si>
  <si>
    <t>LU</t>
  </si>
  <si>
    <t>摩纳哥</t>
  </si>
  <si>
    <t>Monaco</t>
  </si>
  <si>
    <t>MC</t>
  </si>
  <si>
    <t>圣马力诺</t>
  </si>
  <si>
    <t>San Marino</t>
  </si>
  <si>
    <t>SM</t>
  </si>
  <si>
    <t>意大利</t>
  </si>
  <si>
    <t>Italy</t>
  </si>
  <si>
    <t>IT</t>
  </si>
  <si>
    <t>英国</t>
  </si>
  <si>
    <t>United Kingdom</t>
  </si>
  <si>
    <t>GB</t>
  </si>
  <si>
    <t>12-欧洲二区</t>
  </si>
  <si>
    <t>爱尔兰</t>
  </si>
  <si>
    <t>IRELAND, REPUBLIC OF</t>
  </si>
  <si>
    <t>IE</t>
  </si>
  <si>
    <t>奥地利</t>
  </si>
  <si>
    <t>Austria</t>
  </si>
  <si>
    <t>AT</t>
  </si>
  <si>
    <t>丹麦</t>
  </si>
  <si>
    <t>Denmark</t>
  </si>
  <si>
    <t>DK</t>
  </si>
  <si>
    <t>芬兰</t>
  </si>
  <si>
    <t>Finland</t>
  </si>
  <si>
    <t>FI</t>
  </si>
  <si>
    <t>根西岛</t>
  </si>
  <si>
    <t>Guernsey</t>
  </si>
  <si>
    <t>GG</t>
  </si>
  <si>
    <t>列支敦士登</t>
  </si>
  <si>
    <t>Liechtenstein</t>
  </si>
  <si>
    <t>LI</t>
  </si>
  <si>
    <t>挪威</t>
  </si>
  <si>
    <t>Norway</t>
  </si>
  <si>
    <t>NO</t>
  </si>
  <si>
    <t>葡萄牙</t>
  </si>
  <si>
    <t>Portugal</t>
  </si>
  <si>
    <t>PT</t>
  </si>
  <si>
    <t>瑞典</t>
  </si>
  <si>
    <t>Sweden</t>
  </si>
  <si>
    <t>SE</t>
  </si>
  <si>
    <t>瑞士</t>
  </si>
  <si>
    <t>Switzerland</t>
  </si>
  <si>
    <t>CH</t>
  </si>
  <si>
    <t>西班牙</t>
  </si>
  <si>
    <t>Spain</t>
  </si>
  <si>
    <t>ES</t>
  </si>
  <si>
    <t>希腊</t>
  </si>
  <si>
    <t>Greece</t>
  </si>
  <si>
    <t>GR</t>
  </si>
  <si>
    <t>泽西岛</t>
  </si>
  <si>
    <t>JERSEY</t>
  </si>
  <si>
    <t>JE</t>
  </si>
  <si>
    <t>13-欧洲三区</t>
  </si>
  <si>
    <t>爱沙尼亚</t>
  </si>
  <si>
    <t>Estonia</t>
  </si>
  <si>
    <t>EE</t>
  </si>
  <si>
    <t>保加利亚</t>
  </si>
  <si>
    <t>Bulgaria</t>
  </si>
  <si>
    <t>BG</t>
  </si>
  <si>
    <t>拉脱维亚</t>
  </si>
  <si>
    <t>Latvia</t>
  </si>
  <si>
    <t>LV</t>
  </si>
  <si>
    <t>立陶宛</t>
  </si>
  <si>
    <t>Lithuania</t>
  </si>
  <si>
    <t>LT</t>
  </si>
  <si>
    <t>马耳他</t>
  </si>
  <si>
    <t>Malta</t>
  </si>
  <si>
    <t>塞浦路斯</t>
  </si>
  <si>
    <t>Cyprus</t>
  </si>
  <si>
    <t>CY</t>
  </si>
  <si>
    <t>斯洛伐克</t>
  </si>
  <si>
    <t>SLOVAK REPUBLIC</t>
  </si>
  <si>
    <t>SK</t>
  </si>
  <si>
    <t>斯洛文尼亚</t>
  </si>
  <si>
    <t>Slovenia</t>
  </si>
  <si>
    <t>SI</t>
  </si>
  <si>
    <t>14-欧洲四区</t>
  </si>
  <si>
    <t>波兰</t>
  </si>
  <si>
    <t>Poland</t>
  </si>
  <si>
    <t>PL</t>
  </si>
  <si>
    <t>捷克</t>
  </si>
  <si>
    <t>CZECH REPUBLIC, THE</t>
  </si>
  <si>
    <t>CZ</t>
  </si>
  <si>
    <t>罗马尼亚</t>
  </si>
  <si>
    <t>Romania</t>
  </si>
  <si>
    <t>RO</t>
  </si>
  <si>
    <t>匈牙利</t>
  </si>
  <si>
    <t>Hungary</t>
  </si>
  <si>
    <t>HU</t>
  </si>
  <si>
    <t>15-东欧一区</t>
  </si>
  <si>
    <t>安道尔</t>
  </si>
  <si>
    <t>Andorra</t>
  </si>
  <si>
    <t>AD</t>
  </si>
  <si>
    <t>冰岛</t>
  </si>
  <si>
    <t>Iceland</t>
  </si>
  <si>
    <t>IS</t>
  </si>
  <si>
    <t>法罗群岛</t>
  </si>
  <si>
    <t>FAEROE ISLANDS</t>
  </si>
  <si>
    <t>FO</t>
  </si>
  <si>
    <t>格陵兰</t>
  </si>
  <si>
    <t>Greenland</t>
  </si>
  <si>
    <t>GL</t>
  </si>
  <si>
    <t>加那利群岛</t>
  </si>
  <si>
    <t>CANARY ISLANDS, THE</t>
  </si>
  <si>
    <t>IC</t>
  </si>
  <si>
    <t>直布罗陀</t>
  </si>
  <si>
    <t>Gibraltar</t>
  </si>
  <si>
    <t>GI</t>
  </si>
  <si>
    <t>16-东欧二区</t>
  </si>
  <si>
    <t>阿尔巴尼亚</t>
  </si>
  <si>
    <t>Albania</t>
  </si>
  <si>
    <t>阿富汗</t>
  </si>
  <si>
    <t>Afghanistan</t>
  </si>
  <si>
    <t>AF</t>
  </si>
  <si>
    <t>阿塞拜疆</t>
  </si>
  <si>
    <t>Azerbaijan</t>
  </si>
  <si>
    <t>白俄罗斯</t>
  </si>
  <si>
    <t>RUSSIAN FEDERATION, THE</t>
  </si>
  <si>
    <t>BY</t>
  </si>
  <si>
    <t>波斯尼亚和黑塞哥维那</t>
  </si>
  <si>
    <t>BOSNIA HERZEGOVINA</t>
  </si>
  <si>
    <t>BA</t>
  </si>
  <si>
    <t>俄罗斯</t>
  </si>
  <si>
    <t>Russia</t>
  </si>
  <si>
    <t>RU</t>
  </si>
  <si>
    <t>福克兰群岛</t>
  </si>
  <si>
    <t>Falkland Islands</t>
  </si>
  <si>
    <t>FK</t>
  </si>
  <si>
    <t>格鲁吉亚</t>
  </si>
  <si>
    <t>GEORGIA, REPUBLIC OF</t>
  </si>
  <si>
    <t>GE</t>
  </si>
  <si>
    <t>哈萨克斯坦</t>
  </si>
  <si>
    <t>Kazakhstan</t>
  </si>
  <si>
    <t>KZ</t>
  </si>
  <si>
    <t>黑山共和国</t>
  </si>
  <si>
    <t>MONTENEGRO, REPUBLIC OF</t>
  </si>
  <si>
    <t>吉尔吉斯斯坦</t>
  </si>
  <si>
    <t>Kyrgyzstan</t>
  </si>
  <si>
    <t>KG</t>
  </si>
  <si>
    <t>科索沃</t>
  </si>
  <si>
    <t>Kosovo</t>
  </si>
  <si>
    <t>KV</t>
  </si>
  <si>
    <t>克罗地亚</t>
  </si>
  <si>
    <t>Croatia</t>
  </si>
  <si>
    <t>HR</t>
  </si>
  <si>
    <t>马其顿</t>
  </si>
  <si>
    <t>MACEDONIA, REPUBLIC OF</t>
  </si>
  <si>
    <t>MK</t>
  </si>
  <si>
    <t>摩尔多瓦</t>
  </si>
  <si>
    <t>MOLDOVA, REPUBLIC OF</t>
  </si>
  <si>
    <t>塞尔维亚</t>
  </si>
  <si>
    <t>SERBIA, REPUBLIC OF</t>
  </si>
  <si>
    <t>RS</t>
  </si>
  <si>
    <t>乌克兰</t>
  </si>
  <si>
    <t>Ukraine</t>
  </si>
  <si>
    <t>UA</t>
  </si>
  <si>
    <t>乌兹别克斯坦</t>
  </si>
  <si>
    <t>Uzbekistan</t>
  </si>
  <si>
    <t>UZ</t>
  </si>
  <si>
    <t>亚美尼亚</t>
  </si>
  <si>
    <t>Armenia</t>
  </si>
  <si>
    <t>AM</t>
  </si>
  <si>
    <t>17-中东一区</t>
  </si>
  <si>
    <t>阿联酋</t>
  </si>
  <si>
    <t>United Arab Emirates</t>
  </si>
  <si>
    <t>AE</t>
  </si>
  <si>
    <t>巴林</t>
  </si>
  <si>
    <t>Bahrain</t>
  </si>
  <si>
    <t>BH</t>
  </si>
  <si>
    <t>卡塔尔</t>
  </si>
  <si>
    <t>Qatar</t>
  </si>
  <si>
    <t>QA</t>
  </si>
  <si>
    <t>科威特</t>
  </si>
  <si>
    <t>Kuwait</t>
  </si>
  <si>
    <t>KW</t>
  </si>
  <si>
    <t>约旦</t>
  </si>
  <si>
    <t>Jordan</t>
  </si>
  <si>
    <t>JO</t>
  </si>
  <si>
    <t>18-中东二区</t>
  </si>
  <si>
    <t>土耳其</t>
  </si>
  <si>
    <t>Turkey</t>
  </si>
  <si>
    <t>TR</t>
  </si>
  <si>
    <t>19-中东三区</t>
  </si>
  <si>
    <t>阿曼</t>
  </si>
  <si>
    <t>Oman</t>
  </si>
  <si>
    <t>OM</t>
  </si>
  <si>
    <t>黎巴嫩</t>
  </si>
  <si>
    <t>LB</t>
  </si>
  <si>
    <t>南苏丹</t>
  </si>
  <si>
    <t>SOUTH SUDAN</t>
  </si>
  <si>
    <t>SS</t>
  </si>
  <si>
    <t>沙特阿拉伯</t>
  </si>
  <si>
    <t>Saudi Arabia</t>
  </si>
  <si>
    <t>SA</t>
  </si>
  <si>
    <t>也门</t>
  </si>
  <si>
    <t>YEMEN, REPUBLIC OF</t>
  </si>
  <si>
    <t>YE</t>
  </si>
  <si>
    <t>伊拉克</t>
  </si>
  <si>
    <t>Iraq</t>
  </si>
  <si>
    <t>IQ</t>
  </si>
  <si>
    <t>以色列</t>
  </si>
  <si>
    <t>Israel</t>
  </si>
  <si>
    <t>20-非洲一区</t>
  </si>
  <si>
    <t>埃及</t>
  </si>
  <si>
    <t>Egypt</t>
  </si>
  <si>
    <t>EG</t>
  </si>
  <si>
    <t>21-非洲二区</t>
  </si>
  <si>
    <t>埃塞俄比亚</t>
  </si>
  <si>
    <t>Ethiopia</t>
  </si>
  <si>
    <t>ET</t>
  </si>
  <si>
    <t>厄立特里亚</t>
  </si>
  <si>
    <t>Eritrea</t>
  </si>
  <si>
    <t>ER</t>
  </si>
  <si>
    <t>肯尼亚</t>
  </si>
  <si>
    <t>Kenya</t>
  </si>
  <si>
    <t>KE</t>
  </si>
  <si>
    <t>利比亚</t>
  </si>
  <si>
    <t>Libya</t>
  </si>
  <si>
    <t>LY</t>
  </si>
  <si>
    <t>南非</t>
  </si>
  <si>
    <t>South Africa</t>
  </si>
  <si>
    <t>ZA</t>
  </si>
  <si>
    <t>乌干达</t>
  </si>
  <si>
    <t>Uganda</t>
  </si>
  <si>
    <t>UG</t>
  </si>
  <si>
    <t>22-非洲三区</t>
  </si>
  <si>
    <t>阿尔及利亚</t>
  </si>
  <si>
    <t>Algeria</t>
  </si>
  <si>
    <t>DZ</t>
  </si>
  <si>
    <t>贝宁</t>
  </si>
  <si>
    <t>Benin</t>
  </si>
  <si>
    <t>BJ</t>
  </si>
  <si>
    <t>博茨瓦纳</t>
  </si>
  <si>
    <t>Botswana</t>
  </si>
  <si>
    <t>BW</t>
  </si>
  <si>
    <t>布隆迪</t>
  </si>
  <si>
    <t>Burundi</t>
  </si>
  <si>
    <t>BI</t>
  </si>
  <si>
    <t>赤道几内亚</t>
  </si>
  <si>
    <t>GUINEA-EQUATORIAL</t>
  </si>
  <si>
    <t>GQ</t>
  </si>
  <si>
    <t>多哥</t>
  </si>
  <si>
    <t>Togo</t>
  </si>
  <si>
    <t>TG</t>
  </si>
  <si>
    <t>佛得角</t>
  </si>
  <si>
    <t>Cape Verde</t>
  </si>
  <si>
    <t>CV</t>
  </si>
  <si>
    <t>冈比亚</t>
  </si>
  <si>
    <t>Gambia</t>
  </si>
  <si>
    <t>GM</t>
  </si>
  <si>
    <t>刚果</t>
  </si>
  <si>
    <t>CONGO, THE DEMOCRATIC REPUBLIC OF</t>
  </si>
  <si>
    <t>CG</t>
  </si>
  <si>
    <t>吉布提</t>
  </si>
  <si>
    <t>Djibouti</t>
  </si>
  <si>
    <t>DJ</t>
  </si>
  <si>
    <t>几内亚比绍</t>
  </si>
  <si>
    <t>GUINEA-BISSAU</t>
  </si>
  <si>
    <t>GW</t>
  </si>
  <si>
    <t>加纳</t>
  </si>
  <si>
    <t>Ghana</t>
  </si>
  <si>
    <t>GH</t>
  </si>
  <si>
    <t>加蓬</t>
  </si>
  <si>
    <t>Gabon</t>
  </si>
  <si>
    <t>津巴布韦</t>
  </si>
  <si>
    <t>Zimbabwe</t>
  </si>
  <si>
    <t>ZW</t>
  </si>
  <si>
    <t>喀麦隆</t>
  </si>
  <si>
    <t>Cameroon</t>
  </si>
  <si>
    <t>CM</t>
  </si>
  <si>
    <t>科摩罗</t>
  </si>
  <si>
    <t>Comoros</t>
  </si>
  <si>
    <t>KM</t>
  </si>
  <si>
    <t>莱索托</t>
  </si>
  <si>
    <t>Lesotho</t>
  </si>
  <si>
    <t>LS</t>
  </si>
  <si>
    <t>留尼汪岛</t>
  </si>
  <si>
    <t>REUNION, ISLAND OF</t>
  </si>
  <si>
    <t>RE</t>
  </si>
  <si>
    <t>卢旺达</t>
  </si>
  <si>
    <t>Rwanda</t>
  </si>
  <si>
    <t>RW</t>
  </si>
  <si>
    <t>马达加斯加</t>
  </si>
  <si>
    <t>Madagascar</t>
  </si>
  <si>
    <t>MG</t>
  </si>
  <si>
    <t>马拉维</t>
  </si>
  <si>
    <t>Malawi</t>
  </si>
  <si>
    <t>MW</t>
  </si>
  <si>
    <t>马约特岛</t>
  </si>
  <si>
    <t>Mayotte</t>
  </si>
  <si>
    <t>YT</t>
  </si>
  <si>
    <t>毛里求斯</t>
  </si>
  <si>
    <t>Mauritius</t>
  </si>
  <si>
    <t>MU</t>
  </si>
  <si>
    <t>毛里塔尼亚</t>
  </si>
  <si>
    <t>Mauritania</t>
  </si>
  <si>
    <t>MR</t>
  </si>
  <si>
    <t>摩洛哥</t>
  </si>
  <si>
    <t>Morocco</t>
  </si>
  <si>
    <t>莫桑比克</t>
  </si>
  <si>
    <t>Mozambique</t>
  </si>
  <si>
    <t>MZ</t>
  </si>
  <si>
    <t>纳米比亚</t>
  </si>
  <si>
    <t>Namibia</t>
  </si>
  <si>
    <t>NA</t>
  </si>
  <si>
    <t>尼日利亚</t>
  </si>
  <si>
    <t>Nigeria</t>
  </si>
  <si>
    <t>NG</t>
  </si>
  <si>
    <t>塞内加尔</t>
  </si>
  <si>
    <t>Senegal</t>
  </si>
  <si>
    <t>SN</t>
  </si>
  <si>
    <t>塞舌尔</t>
  </si>
  <si>
    <t>Seychelles</t>
  </si>
  <si>
    <t>斯威士兰</t>
  </si>
  <si>
    <t>Swaziland</t>
  </si>
  <si>
    <t>SZ</t>
  </si>
  <si>
    <t>索马里</t>
  </si>
  <si>
    <t>SOMALILAND, REP OF (NORTH SOMALIA)</t>
  </si>
  <si>
    <t>SO</t>
  </si>
  <si>
    <t>索马里兰共和国</t>
  </si>
  <si>
    <t>Somaliland Republic</t>
  </si>
  <si>
    <t>XS</t>
  </si>
  <si>
    <t>坦桑尼亚</t>
  </si>
  <si>
    <t>Tanzania</t>
  </si>
  <si>
    <t>TZ</t>
  </si>
  <si>
    <t>突尼斯</t>
  </si>
  <si>
    <t>Tunisia</t>
  </si>
  <si>
    <t>赞比亚</t>
  </si>
  <si>
    <t>Zambia</t>
  </si>
  <si>
    <t>ZM</t>
  </si>
  <si>
    <t>乍得</t>
  </si>
  <si>
    <t>Chad</t>
  </si>
  <si>
    <t>TD</t>
  </si>
  <si>
    <t>23-非洲四区</t>
  </si>
  <si>
    <t>安哥拉</t>
  </si>
  <si>
    <t>Angola</t>
  </si>
  <si>
    <t>AO</t>
  </si>
  <si>
    <t>刚果民主共和国</t>
  </si>
  <si>
    <t>Democratic Republic of Congo</t>
  </si>
  <si>
    <t>CD</t>
  </si>
  <si>
    <t>科特迪瓦</t>
  </si>
  <si>
    <t>COTE D IVOIRE</t>
  </si>
  <si>
    <t>CI</t>
  </si>
  <si>
    <t>圣赫勒拿</t>
  </si>
  <si>
    <t>Saint Helena</t>
  </si>
  <si>
    <t>SH</t>
  </si>
  <si>
    <t>24-非洲五区</t>
  </si>
  <si>
    <t>布基纳法索</t>
  </si>
  <si>
    <t>Burkina Faso</t>
  </si>
  <si>
    <t>BF</t>
  </si>
  <si>
    <t>几内亚</t>
  </si>
  <si>
    <t>GUINEA REPUBLIC</t>
  </si>
  <si>
    <t>GN</t>
  </si>
  <si>
    <t>利比里亚</t>
  </si>
  <si>
    <t>Liberia</t>
  </si>
  <si>
    <t>LR</t>
  </si>
  <si>
    <t>马里</t>
  </si>
  <si>
    <t>Mali</t>
  </si>
  <si>
    <t>ML</t>
  </si>
  <si>
    <t>尼日尔</t>
  </si>
  <si>
    <t>Niger</t>
  </si>
  <si>
    <t>塞拉利昂</t>
  </si>
  <si>
    <t>Sierra leone</t>
  </si>
  <si>
    <t>SL</t>
  </si>
  <si>
    <t>中非</t>
  </si>
  <si>
    <t>CENTRAL AFRICAN REPUBLIC</t>
  </si>
  <si>
    <t>CF</t>
  </si>
  <si>
    <t>25-中南美洲一区</t>
  </si>
  <si>
    <t>巴拿马</t>
  </si>
  <si>
    <t>Panama</t>
  </si>
  <si>
    <t>多米尼克</t>
  </si>
  <si>
    <t>Dominica</t>
  </si>
  <si>
    <t>DM</t>
  </si>
  <si>
    <t>洪都拉斯</t>
  </si>
  <si>
    <t>Honduras</t>
  </si>
  <si>
    <t>HN</t>
  </si>
  <si>
    <t>委内瑞拉</t>
  </si>
  <si>
    <t>Venezuela</t>
  </si>
  <si>
    <t>VE</t>
  </si>
  <si>
    <t>26-中南美洲二区</t>
  </si>
  <si>
    <t>多米尼加共和国</t>
  </si>
  <si>
    <t>DOMINICA</t>
  </si>
  <si>
    <t>DO</t>
  </si>
  <si>
    <t>哥斯达黎加</t>
  </si>
  <si>
    <t>Costa Rica</t>
  </si>
  <si>
    <t>CR</t>
  </si>
  <si>
    <t>秘鲁</t>
  </si>
  <si>
    <t>Peru</t>
  </si>
  <si>
    <t>PE</t>
  </si>
  <si>
    <t>特立尼达和多巴哥</t>
  </si>
  <si>
    <t>Trinidad and Tobago</t>
  </si>
  <si>
    <t>TT</t>
  </si>
  <si>
    <t>智利</t>
  </si>
  <si>
    <t>Chile</t>
  </si>
  <si>
    <t>CL</t>
  </si>
  <si>
    <t>27-中南美洲三区</t>
  </si>
  <si>
    <t>阿根廷</t>
  </si>
  <si>
    <t>Argentina</t>
  </si>
  <si>
    <t>巴西</t>
  </si>
  <si>
    <t>Brazil</t>
  </si>
  <si>
    <t>BR</t>
  </si>
  <si>
    <t>乌拉圭</t>
  </si>
  <si>
    <t>Uruguay</t>
  </si>
  <si>
    <t>UY</t>
  </si>
  <si>
    <t>牙买加</t>
  </si>
  <si>
    <t>Jamaica</t>
  </si>
  <si>
    <t>JM</t>
  </si>
  <si>
    <t>28-中南美洲四区</t>
  </si>
  <si>
    <t>阿鲁巴</t>
  </si>
  <si>
    <t>Aruba</t>
  </si>
  <si>
    <t>AW</t>
  </si>
  <si>
    <t>安圭拉</t>
  </si>
  <si>
    <t>Anguilla</t>
  </si>
  <si>
    <t>AI</t>
  </si>
  <si>
    <t>安提瓜和巴布达</t>
  </si>
  <si>
    <t>ANTIGUA</t>
  </si>
  <si>
    <t>AG</t>
  </si>
  <si>
    <t>巴巴多斯</t>
  </si>
  <si>
    <t>Barbados</t>
  </si>
  <si>
    <t>BB</t>
  </si>
  <si>
    <t>巴哈马</t>
  </si>
  <si>
    <t>Bahamas</t>
  </si>
  <si>
    <t>BS</t>
  </si>
  <si>
    <t>百慕大(英)</t>
  </si>
  <si>
    <t>BERMUDA</t>
  </si>
  <si>
    <t>BM</t>
  </si>
  <si>
    <t>波多黎各</t>
  </si>
  <si>
    <t>Puerto Rico</t>
  </si>
  <si>
    <t>PR</t>
  </si>
  <si>
    <t>玻利维亚</t>
  </si>
  <si>
    <t>Bolivia</t>
  </si>
  <si>
    <t>BO</t>
  </si>
  <si>
    <t>伯利兹</t>
  </si>
  <si>
    <t>Belize</t>
  </si>
  <si>
    <t>BZ</t>
  </si>
  <si>
    <t>博内尔岛</t>
  </si>
  <si>
    <t>BONAIRE</t>
  </si>
  <si>
    <t>XB</t>
  </si>
  <si>
    <t>厄瓜多尔</t>
  </si>
  <si>
    <t>Ecuador</t>
  </si>
  <si>
    <t>EC</t>
  </si>
  <si>
    <t>法属圭亚那</t>
  </si>
  <si>
    <t>French Guiana</t>
  </si>
  <si>
    <t>GF</t>
  </si>
  <si>
    <t>哥伦比亚</t>
  </si>
  <si>
    <t>Colombia</t>
  </si>
  <si>
    <t>格林纳达</t>
  </si>
  <si>
    <t>Grenada</t>
  </si>
  <si>
    <t>GD</t>
  </si>
  <si>
    <t>瓜德罗普</t>
  </si>
  <si>
    <t>Guadeloupe</t>
  </si>
  <si>
    <t>GP</t>
  </si>
  <si>
    <t>圭亚那</t>
  </si>
  <si>
    <t>GUYANA (BRITISH)</t>
  </si>
  <si>
    <t>GY</t>
  </si>
  <si>
    <t>海地</t>
  </si>
  <si>
    <t>Haiti</t>
  </si>
  <si>
    <t>HT</t>
  </si>
  <si>
    <t>开曼群岛(英)</t>
  </si>
  <si>
    <t>Cayman Islands</t>
  </si>
  <si>
    <t>库拉索</t>
  </si>
  <si>
    <t>Curacao</t>
  </si>
  <si>
    <t>XC</t>
  </si>
  <si>
    <t>马提尼克</t>
  </si>
  <si>
    <t>Martinique</t>
  </si>
  <si>
    <t>MQ</t>
  </si>
  <si>
    <t>美属维尔京群岛</t>
  </si>
  <si>
    <t>VIRGIN ISLANDS (US)</t>
  </si>
  <si>
    <t>VI</t>
  </si>
  <si>
    <t>蒙古</t>
  </si>
  <si>
    <t>Mongolia</t>
  </si>
  <si>
    <t>蒙特塞拉特岛(英)</t>
  </si>
  <si>
    <t>Montserrat</t>
  </si>
  <si>
    <t>尼加拉瓜</t>
  </si>
  <si>
    <t>Nicaragua</t>
  </si>
  <si>
    <t>NI</t>
  </si>
  <si>
    <t>尼维斯</t>
  </si>
  <si>
    <t>Nevis</t>
  </si>
  <si>
    <t>XN</t>
  </si>
  <si>
    <t>萨尔瓦多</t>
  </si>
  <si>
    <t>El Salvador</t>
  </si>
  <si>
    <t>SV</t>
  </si>
  <si>
    <t>圣巴特勒米岛</t>
  </si>
  <si>
    <t>St.Barthelemy</t>
  </si>
  <si>
    <t>XY</t>
  </si>
  <si>
    <t>圣多美和普林西比</t>
  </si>
  <si>
    <t>SAO TOME AND PRINCIPE</t>
  </si>
  <si>
    <t>ST</t>
  </si>
  <si>
    <t>圣基茨</t>
  </si>
  <si>
    <t>ST. KITTS</t>
  </si>
  <si>
    <t>KN</t>
  </si>
  <si>
    <t>圣卢西亚</t>
  </si>
  <si>
    <t>ST. LUCIA</t>
  </si>
  <si>
    <t>LC</t>
  </si>
  <si>
    <t>圣马丁岛</t>
  </si>
  <si>
    <t>St.Maarten</t>
  </si>
  <si>
    <t>XM</t>
  </si>
  <si>
    <t>圣文森特岛</t>
  </si>
  <si>
    <t>ST. VINCENT</t>
  </si>
  <si>
    <t>VC</t>
  </si>
  <si>
    <t>圣尤斯塔提马斯岛</t>
  </si>
  <si>
    <t>ST. EUSTATIUS</t>
  </si>
  <si>
    <t>XE</t>
  </si>
  <si>
    <t>苏里南</t>
  </si>
  <si>
    <t>Suriname</t>
  </si>
  <si>
    <t>SR</t>
  </si>
  <si>
    <t>特克斯和凯科斯群岛</t>
  </si>
  <si>
    <t>Turks And Caicos Islands</t>
  </si>
  <si>
    <t>TC</t>
  </si>
  <si>
    <t>危地马拉</t>
  </si>
  <si>
    <t>Guatemala</t>
  </si>
  <si>
    <t>GT</t>
  </si>
  <si>
    <t>英属维尔京群岛</t>
  </si>
  <si>
    <t>VIRGIN ISLANDS (BRITISH)</t>
  </si>
  <si>
    <t>VG</t>
  </si>
  <si>
    <t>29-巴拉圭</t>
  </si>
  <si>
    <t>巴拉圭</t>
  </si>
  <si>
    <t>Paraguay</t>
  </si>
  <si>
    <t>PY</t>
  </si>
  <si>
    <t>Company name:</t>
  </si>
  <si>
    <r>
      <rPr>
        <sz val="16"/>
        <color rgb="FF222222"/>
        <rFont val="Arial"/>
        <charset val="134"/>
      </rPr>
      <t>Company VAT Number</t>
    </r>
    <r>
      <rPr>
        <sz val="16"/>
        <color rgb="FF222222"/>
        <rFont val="宋体"/>
        <charset val="134"/>
      </rPr>
      <t>：</t>
    </r>
  </si>
  <si>
    <t>hereby authorise Charles Kendall Freight to complete customs declarations on our behalf using Postponed VAT Accounting. We also understand that this instruction will remain in force, until such time that a written cancellation is sent to us.</t>
  </si>
  <si>
    <r>
      <rPr>
        <b/>
        <sz val="16"/>
        <color rgb="FF222222"/>
        <rFont val="Arial"/>
        <charset val="134"/>
      </rPr>
      <t>Full Name</t>
    </r>
    <r>
      <rPr>
        <b/>
        <sz val="16"/>
        <color rgb="FF222222"/>
        <rFont val="宋体"/>
        <charset val="134"/>
      </rPr>
      <t>：</t>
    </r>
  </si>
  <si>
    <r>
      <rPr>
        <b/>
        <sz val="16"/>
        <color rgb="FF222222"/>
        <rFont val="Arial"/>
        <charset val="134"/>
      </rPr>
      <t>Position:</t>
    </r>
    <r>
      <rPr>
        <b/>
        <sz val="16"/>
        <color rgb="FF222222"/>
        <rFont val="宋体"/>
        <charset val="134"/>
      </rPr>
      <t xml:space="preserve"> </t>
    </r>
    <r>
      <rPr>
        <sz val="12"/>
        <rFont val="Calibri"/>
        <charset val="134"/>
      </rPr>
      <t>Director</t>
    </r>
  </si>
  <si>
    <r>
      <rPr>
        <b/>
        <sz val="16"/>
        <color rgb="FF222222"/>
        <rFont val="Arial"/>
        <charset val="134"/>
      </rPr>
      <t>Authorised signature:</t>
    </r>
    <r>
      <rPr>
        <b/>
        <sz val="16"/>
        <color rgb="FF222222"/>
        <rFont val="宋体"/>
        <charset val="134"/>
      </rPr>
      <t xml:space="preserve"> </t>
    </r>
  </si>
  <si>
    <t>Dated:</t>
  </si>
  <si>
    <r>
      <rPr>
        <b/>
        <sz val="9"/>
        <rFont val="Times New Roman"/>
        <charset val="134"/>
      </rPr>
      <t>ADDRESS</t>
    </r>
    <r>
      <rPr>
        <b/>
        <sz val="9"/>
        <rFont val="宋体"/>
        <charset val="134"/>
      </rPr>
      <t>：</t>
    </r>
    <r>
      <rPr>
        <b/>
        <sz val="9"/>
        <rFont val="Times New Roman"/>
        <charset val="134"/>
      </rPr>
      <t>XXXXXXXXXXX</t>
    </r>
    <r>
      <rPr>
        <b/>
        <sz val="9"/>
        <rFont val="宋体"/>
        <charset val="134"/>
      </rPr>
      <t>（</t>
    </r>
    <r>
      <rPr>
        <b/>
        <sz val="9"/>
        <rFont val="Times New Roman"/>
        <charset val="134"/>
      </rPr>
      <t>VAT</t>
    </r>
    <r>
      <rPr>
        <b/>
        <sz val="9"/>
        <rFont val="宋体"/>
        <charset val="134"/>
      </rPr>
      <t>注册地址）</t>
    </r>
  </si>
  <si>
    <r>
      <rPr>
        <b/>
        <sz val="9"/>
        <color rgb="FF222222"/>
        <rFont val="Arial"/>
        <charset val="134"/>
      </rPr>
      <t>TEL/EMAIL:</t>
    </r>
    <r>
      <rPr>
        <b/>
        <sz val="9"/>
        <color rgb="FF222222"/>
        <rFont val="宋体"/>
        <charset val="134"/>
      </rPr>
      <t>（税代电话和邮箱二选一）</t>
    </r>
  </si>
  <si>
    <r>
      <rPr>
        <b/>
        <sz val="12"/>
        <color rgb="FF000000"/>
        <rFont val="Arial"/>
        <charset val="134"/>
      </rPr>
      <t>VAT</t>
    </r>
    <r>
      <rPr>
        <b/>
        <sz val="12"/>
        <color rgb="FF000000"/>
        <rFont val="宋体"/>
        <charset val="134"/>
      </rPr>
      <t>递延税务代理资料</t>
    </r>
    <r>
      <rPr>
        <b/>
        <sz val="12"/>
        <color rgb="FF000000"/>
        <rFont val="Arial"/>
        <charset val="134"/>
      </rPr>
      <t xml:space="preserve">     Tax deputy information for Posponded VAT</t>
    </r>
  </si>
  <si>
    <r>
      <rPr>
        <b/>
        <sz val="11"/>
        <color rgb="FF000000"/>
        <rFont val="Arial"/>
        <charset val="134"/>
      </rPr>
      <t>VAT</t>
    </r>
    <r>
      <rPr>
        <b/>
        <sz val="11"/>
        <color rgb="FF000000"/>
        <rFont val="宋体"/>
        <charset val="134"/>
      </rPr>
      <t>号码</t>
    </r>
  </si>
  <si>
    <r>
      <rPr>
        <b/>
        <sz val="11"/>
        <color rgb="FF000000"/>
        <rFont val="Arial"/>
        <charset val="134"/>
      </rPr>
      <t xml:space="preserve">EORI </t>
    </r>
    <r>
      <rPr>
        <b/>
        <sz val="11"/>
        <color rgb="FF000000"/>
        <rFont val="宋体"/>
        <charset val="134"/>
      </rPr>
      <t>号码</t>
    </r>
  </si>
  <si>
    <t>公司名</t>
  </si>
  <si>
    <t>联系人</t>
  </si>
  <si>
    <t>电话</t>
  </si>
  <si>
    <t>邮箱</t>
  </si>
  <si>
    <t>VAT number</t>
  </si>
  <si>
    <r>
      <rPr>
        <b/>
        <sz val="11"/>
        <color rgb="FF000000"/>
        <rFont val="Arial"/>
        <charset val="134"/>
      </rPr>
      <t xml:space="preserve">EORI </t>
    </r>
    <r>
      <rPr>
        <b/>
        <sz val="11"/>
        <color rgb="FF000000"/>
        <rFont val="宋体"/>
        <charset val="134"/>
      </rPr>
      <t>number</t>
    </r>
  </si>
  <si>
    <t xml:space="preserve">Company name </t>
  </si>
  <si>
    <t xml:space="preserve">Company Address </t>
  </si>
  <si>
    <t>Contact name</t>
  </si>
  <si>
    <t>Tel</t>
  </si>
  <si>
    <t>Email</t>
  </si>
  <si>
    <t>客户订单号</t>
  </si>
  <si>
    <r>
      <rPr>
        <sz val="9"/>
        <color rgb="FF000000"/>
        <rFont val="微软雅黑"/>
        <charset val="134"/>
      </rPr>
      <t>带电</t>
    </r>
    <r>
      <rPr>
        <sz val="9"/>
        <color indexed="10"/>
        <rFont val="微软雅黑"/>
        <charset val="134"/>
      </rPr>
      <t>*</t>
    </r>
  </si>
  <si>
    <t>是</t>
  </si>
  <si>
    <t>店铺</t>
  </si>
  <si>
    <r>
      <rPr>
        <sz val="9"/>
        <color rgb="FF000000"/>
        <rFont val="微软雅黑"/>
        <charset val="134"/>
      </rPr>
      <t>服务</t>
    </r>
    <r>
      <rPr>
        <sz val="9"/>
        <color indexed="10"/>
        <rFont val="微软雅黑"/>
        <charset val="134"/>
      </rPr>
      <t>*</t>
    </r>
  </si>
  <si>
    <r>
      <rPr>
        <sz val="9"/>
        <color rgb="FF000000"/>
        <rFont val="微软雅黑"/>
        <charset val="134"/>
      </rPr>
      <t>带磁</t>
    </r>
    <r>
      <rPr>
        <sz val="9"/>
        <color indexed="10"/>
        <rFont val="微软雅黑"/>
        <charset val="134"/>
      </rPr>
      <t>*</t>
    </r>
  </si>
  <si>
    <t>否</t>
  </si>
  <si>
    <t>发件人地址编码</t>
  </si>
  <si>
    <t>地址库编码</t>
  </si>
  <si>
    <r>
      <rPr>
        <sz val="9"/>
        <color rgb="FF000000"/>
        <rFont val="微软雅黑"/>
        <charset val="134"/>
      </rPr>
      <t>液体</t>
    </r>
    <r>
      <rPr>
        <sz val="9"/>
        <color indexed="10"/>
        <rFont val="微软雅黑"/>
        <charset val="134"/>
      </rPr>
      <t>*</t>
    </r>
  </si>
  <si>
    <t>发件人姓名</t>
  </si>
  <si>
    <r>
      <rPr>
        <sz val="9"/>
        <color rgb="FF000000"/>
        <rFont val="微软雅黑"/>
        <charset val="134"/>
      </rPr>
      <t>收件人姓名</t>
    </r>
    <r>
      <rPr>
        <sz val="9"/>
        <color indexed="10"/>
        <rFont val="微软雅黑"/>
        <charset val="134"/>
      </rPr>
      <t>*</t>
    </r>
  </si>
  <si>
    <r>
      <rPr>
        <sz val="9"/>
        <color rgb="FF000000"/>
        <rFont val="微软雅黑"/>
        <charset val="134"/>
      </rPr>
      <t>粉末</t>
    </r>
    <r>
      <rPr>
        <sz val="9"/>
        <color indexed="10"/>
        <rFont val="微软雅黑"/>
        <charset val="134"/>
      </rPr>
      <t>*</t>
    </r>
  </si>
  <si>
    <t>发件人公司</t>
  </si>
  <si>
    <t>收件人公司</t>
  </si>
  <si>
    <r>
      <rPr>
        <sz val="9"/>
        <color rgb="FF000000"/>
        <rFont val="微软雅黑"/>
        <charset val="134"/>
      </rPr>
      <t>危险品</t>
    </r>
    <r>
      <rPr>
        <sz val="9"/>
        <color indexed="10"/>
        <rFont val="微软雅黑"/>
        <charset val="134"/>
      </rPr>
      <t>*</t>
    </r>
  </si>
  <si>
    <t>发件人地址一</t>
  </si>
  <si>
    <r>
      <rPr>
        <sz val="9"/>
        <color rgb="FF000000"/>
        <rFont val="微软雅黑"/>
        <charset val="134"/>
      </rPr>
      <t>收件人地址一</t>
    </r>
    <r>
      <rPr>
        <sz val="9"/>
        <color indexed="10"/>
        <rFont val="微软雅黑"/>
        <charset val="134"/>
      </rPr>
      <t>*</t>
    </r>
  </si>
  <si>
    <r>
      <rPr>
        <sz val="9"/>
        <color rgb="FF000000"/>
        <rFont val="微软雅黑"/>
        <charset val="134"/>
      </rPr>
      <t>报关方式</t>
    </r>
    <r>
      <rPr>
        <sz val="9"/>
        <color indexed="10"/>
        <rFont val="微软雅黑"/>
        <charset val="134"/>
      </rPr>
      <t>*</t>
    </r>
  </si>
  <si>
    <t>发件人地址二</t>
  </si>
  <si>
    <t>收件人地址二</t>
  </si>
  <si>
    <t>清关方式</t>
  </si>
  <si>
    <t>发件人地址三</t>
  </si>
  <si>
    <t>收件人地址三</t>
  </si>
  <si>
    <t>交税方式</t>
  </si>
  <si>
    <t>发件人城市</t>
  </si>
  <si>
    <r>
      <rPr>
        <sz val="9"/>
        <color rgb="FF000000"/>
        <rFont val="微软雅黑"/>
        <charset val="134"/>
      </rPr>
      <t>收件人城市</t>
    </r>
    <r>
      <rPr>
        <sz val="9"/>
        <color indexed="10"/>
        <rFont val="微软雅黑"/>
        <charset val="134"/>
      </rPr>
      <t>*</t>
    </r>
  </si>
  <si>
    <t>交货条款</t>
  </si>
  <si>
    <t>发件人省份/州</t>
  </si>
  <si>
    <t>收件人省份/州</t>
  </si>
  <si>
    <r>
      <rPr>
        <sz val="9"/>
        <color rgb="FF000000"/>
        <rFont val="微软雅黑"/>
        <charset val="134"/>
      </rPr>
      <t>VAT号</t>
    </r>
    <r>
      <rPr>
        <sz val="9"/>
        <color indexed="10"/>
        <rFont val="微软雅黑"/>
        <charset val="134"/>
      </rPr>
      <t>*</t>
    </r>
  </si>
  <si>
    <t>发件人邮编</t>
  </si>
  <si>
    <r>
      <rPr>
        <sz val="9"/>
        <color rgb="FF000000"/>
        <rFont val="微软雅黑"/>
        <charset val="134"/>
      </rPr>
      <t>收件人邮编</t>
    </r>
    <r>
      <rPr>
        <sz val="9"/>
        <color indexed="10"/>
        <rFont val="微软雅黑"/>
        <charset val="134"/>
      </rPr>
      <t>*</t>
    </r>
  </si>
  <si>
    <t>参考号一</t>
  </si>
  <si>
    <t>发件人国家代码(二字代码)</t>
  </si>
  <si>
    <r>
      <rPr>
        <sz val="9"/>
        <color rgb="FF000000"/>
        <rFont val="微软雅黑"/>
        <charset val="134"/>
      </rPr>
      <t>收件人国家代码(二字代码)</t>
    </r>
    <r>
      <rPr>
        <sz val="9"/>
        <color indexed="10"/>
        <rFont val="微软雅黑"/>
        <charset val="134"/>
      </rPr>
      <t>*</t>
    </r>
  </si>
  <si>
    <t>参考号二</t>
  </si>
  <si>
    <t>发件人电话</t>
  </si>
  <si>
    <t>收件人电话</t>
  </si>
  <si>
    <t>发件人邮箱</t>
  </si>
  <si>
    <t>收件人邮箱</t>
  </si>
  <si>
    <t>PO Number</t>
  </si>
  <si>
    <r>
      <rPr>
        <sz val="9"/>
        <color rgb="FF000000"/>
        <rFont val="微软雅黑"/>
        <charset val="134"/>
      </rPr>
      <t>货箱编号</t>
    </r>
    <r>
      <rPr>
        <sz val="9"/>
        <color indexed="10"/>
        <rFont val="微软雅黑"/>
        <charset val="134"/>
      </rPr>
      <t>*</t>
    </r>
  </si>
  <si>
    <r>
      <rPr>
        <sz val="9"/>
        <color rgb="FF000000"/>
        <rFont val="微软雅黑"/>
        <charset val="134"/>
      </rPr>
      <t>货箱重量(KG)</t>
    </r>
    <r>
      <rPr>
        <sz val="9"/>
        <color indexed="10"/>
        <rFont val="微软雅黑"/>
        <charset val="134"/>
      </rPr>
      <t>*</t>
    </r>
  </si>
  <si>
    <r>
      <rPr>
        <sz val="9"/>
        <color rgb="FF000000"/>
        <rFont val="微软雅黑"/>
        <charset val="134"/>
      </rPr>
      <t>货箱长度(</t>
    </r>
    <r>
      <rPr>
        <sz val="9"/>
        <color indexed="8"/>
        <rFont val="微软雅黑"/>
        <charset val="134"/>
      </rPr>
      <t>CM)</t>
    </r>
    <r>
      <rPr>
        <sz val="9"/>
        <color indexed="10"/>
        <rFont val="微软雅黑"/>
        <charset val="134"/>
      </rPr>
      <t>*</t>
    </r>
  </si>
  <si>
    <r>
      <rPr>
        <sz val="9"/>
        <color rgb="FF000000"/>
        <rFont val="微软雅黑"/>
        <charset val="134"/>
      </rPr>
      <t>货箱宽度(</t>
    </r>
    <r>
      <rPr>
        <sz val="9"/>
        <color indexed="8"/>
        <rFont val="微软雅黑"/>
        <charset val="134"/>
      </rPr>
      <t>CM)</t>
    </r>
    <r>
      <rPr>
        <sz val="9"/>
        <color indexed="10"/>
        <rFont val="微软雅黑"/>
        <charset val="134"/>
      </rPr>
      <t>*</t>
    </r>
  </si>
  <si>
    <r>
      <rPr>
        <sz val="9"/>
        <color rgb="FF000000"/>
        <rFont val="微软雅黑"/>
        <charset val="134"/>
      </rPr>
      <t>货箱高度(</t>
    </r>
    <r>
      <rPr>
        <sz val="9"/>
        <color indexed="8"/>
        <rFont val="微软雅黑"/>
        <charset val="134"/>
      </rPr>
      <t>CM)</t>
    </r>
    <r>
      <rPr>
        <sz val="9"/>
        <color indexed="10"/>
        <rFont val="微软雅黑"/>
        <charset val="134"/>
      </rPr>
      <t>*</t>
    </r>
  </si>
  <si>
    <r>
      <rPr>
        <sz val="9"/>
        <color rgb="FF000000"/>
        <rFont val="微软雅黑"/>
        <charset val="134"/>
      </rPr>
      <t>产品英文品名</t>
    </r>
    <r>
      <rPr>
        <sz val="9"/>
        <color indexed="10"/>
        <rFont val="微软雅黑"/>
        <charset val="134"/>
      </rPr>
      <t>*</t>
    </r>
  </si>
  <si>
    <r>
      <rPr>
        <sz val="9"/>
        <color rgb="FF000000"/>
        <rFont val="微软雅黑"/>
        <charset val="134"/>
      </rPr>
      <t>产品中文品名</t>
    </r>
    <r>
      <rPr>
        <sz val="9"/>
        <color indexed="10"/>
        <rFont val="微软雅黑"/>
        <charset val="134"/>
      </rPr>
      <t>*</t>
    </r>
  </si>
  <si>
    <r>
      <rPr>
        <sz val="9"/>
        <color rgb="FF000000"/>
        <rFont val="微软雅黑"/>
        <charset val="134"/>
      </rPr>
      <t>产品申报单价</t>
    </r>
    <r>
      <rPr>
        <sz val="9"/>
        <color indexed="10"/>
        <rFont val="微软雅黑"/>
        <charset val="134"/>
      </rPr>
      <t>*</t>
    </r>
  </si>
  <si>
    <r>
      <rPr>
        <sz val="9"/>
        <color rgb="FF000000"/>
        <rFont val="微软雅黑"/>
        <charset val="134"/>
      </rPr>
      <t>产品申报数量</t>
    </r>
    <r>
      <rPr>
        <sz val="9"/>
        <color indexed="10"/>
        <rFont val="微软雅黑"/>
        <charset val="134"/>
      </rPr>
      <t>*</t>
    </r>
  </si>
  <si>
    <r>
      <rPr>
        <sz val="9"/>
        <color rgb="FF000000"/>
        <rFont val="微软雅黑"/>
        <charset val="134"/>
      </rPr>
      <t>产品材质</t>
    </r>
    <r>
      <rPr>
        <sz val="9"/>
        <color indexed="10"/>
        <rFont val="微软雅黑"/>
        <charset val="134"/>
      </rPr>
      <t>*</t>
    </r>
  </si>
  <si>
    <r>
      <rPr>
        <sz val="9"/>
        <color rgb="FF000000"/>
        <rFont val="微软雅黑"/>
        <charset val="134"/>
      </rPr>
      <t>产品海关编码</t>
    </r>
    <r>
      <rPr>
        <sz val="9"/>
        <color indexed="10"/>
        <rFont val="微软雅黑"/>
        <charset val="134"/>
      </rPr>
      <t>*</t>
    </r>
  </si>
  <si>
    <r>
      <rPr>
        <sz val="9"/>
        <color rgb="FF000000"/>
        <rFont val="微软雅黑"/>
        <charset val="134"/>
      </rPr>
      <t>产品用途</t>
    </r>
    <r>
      <rPr>
        <sz val="9"/>
        <color indexed="10"/>
        <rFont val="微软雅黑"/>
        <charset val="134"/>
      </rPr>
      <t>*</t>
    </r>
  </si>
  <si>
    <r>
      <rPr>
        <sz val="9"/>
        <color rgb="FF000000"/>
        <rFont val="微软雅黑"/>
        <charset val="134"/>
      </rPr>
      <t>产品品牌</t>
    </r>
    <r>
      <rPr>
        <sz val="9"/>
        <color indexed="10"/>
        <rFont val="微软雅黑"/>
        <charset val="134"/>
      </rPr>
      <t>*</t>
    </r>
  </si>
  <si>
    <r>
      <rPr>
        <sz val="9"/>
        <color rgb="FF000000"/>
        <rFont val="微软雅黑"/>
        <charset val="134"/>
      </rPr>
      <t>产品型号</t>
    </r>
    <r>
      <rPr>
        <sz val="9"/>
        <color indexed="10"/>
        <rFont val="微软雅黑"/>
        <charset val="134"/>
      </rPr>
      <t>*</t>
    </r>
  </si>
  <si>
    <t>产品销售链接</t>
  </si>
  <si>
    <t>产品销售价格</t>
  </si>
  <si>
    <t>产品图片链接</t>
  </si>
  <si>
    <t>产品重量(kg)</t>
  </si>
  <si>
    <t>产品ASIN</t>
  </si>
  <si>
    <t>产品FNSKU</t>
  </si>
  <si>
    <t>产品SKU</t>
  </si>
  <si>
    <t>新启天供应链(交接单)</t>
  </si>
  <si>
    <t>发货公司（必填）：XXX供应链有限公司</t>
  </si>
  <si>
    <t>总票数(必填):</t>
  </si>
  <si>
    <t>总箱数(必填)：</t>
  </si>
  <si>
    <t>收货日期:2023.03.08</t>
  </si>
  <si>
    <t>序号</t>
  </si>
  <si>
    <t>走货渠道(必填)</t>
  </si>
  <si>
    <t>原单号</t>
  </si>
  <si>
    <t>FBA号码</t>
  </si>
  <si>
    <t>目的地</t>
  </si>
  <si>
    <t>是否带电带磁（带电带磁请将箱数一并填写)</t>
  </si>
  <si>
    <t>报关件</t>
  </si>
  <si>
    <t>欧洲空派普货（包税）</t>
  </si>
  <si>
    <t>XXXXX</t>
  </si>
  <si>
    <t>带磁2箱</t>
  </si>
  <si>
    <t>√</t>
  </si>
  <si>
    <t>交接人</t>
  </si>
  <si>
    <t>司机签名：</t>
  </si>
  <si>
    <t>交仓地址：深圳市龙岗区坂田街道马安堂中兴路高时石材厂区B区5-6号（国际转运中心）</t>
  </si>
  <si>
    <t>电话:</t>
  </si>
  <si>
    <t>收货人签名:</t>
  </si>
  <si>
    <t>温馨提示：交接单要求必须是否报关，是否VAT，是否带磁，带磁几箱。偏远账单为准。发票需按照我司模板制作。不能安排模板制作的，无法出转单号</t>
  </si>
  <si>
    <r>
      <rPr>
        <sz val="12"/>
        <rFont val="楷体"/>
        <charset val="134"/>
      </rPr>
      <t>坂田交仓地址：深圳市龙岗区坂田街道马安堂中兴路高时石材厂区B区5-6号（国际转运中心）</t>
    </r>
    <r>
      <rPr>
        <sz val="12"/>
        <rFont val="Arial"/>
        <charset val="134"/>
      </rPr>
      <t> </t>
    </r>
    <r>
      <rPr>
        <sz val="12"/>
        <rFont val="楷体"/>
        <charset val="134"/>
      </rPr>
      <t>晚班电话:周彬太 17607942391 白班:黄权兴 15879993247</t>
    </r>
  </si>
  <si>
    <t>福永交仓地址：福永下十围路2号群晖科技园D栋一楼新启天 联系人：周冠达 17727980120（导航地址： 新启天供应链福永分公司）</t>
  </si>
  <si>
    <t>加拿大装箱单发票模板（列出每一箱具体品名、数量等信息）</t>
  </si>
  <si>
    <t>预报单号</t>
  </si>
  <si>
    <t>FBA箱号</t>
  </si>
  <si>
    <t>重量</t>
  </si>
  <si>
    <t>收件人邮编</t>
  </si>
  <si>
    <t>英文材质</t>
  </si>
  <si>
    <t>英文用途</t>
  </si>
  <si>
    <t>品牌（无品牌填无）</t>
  </si>
  <si>
    <t>数量</t>
  </si>
  <si>
    <t>单价</t>
  </si>
  <si>
    <t>总价</t>
  </si>
  <si>
    <t>清晰的产品链接或者图片（原图）</t>
  </si>
</sst>
</file>

<file path=xl/styles.xml><?xml version="1.0" encoding="utf-8"?>
<styleSheet xmlns="http://schemas.openxmlformats.org/spreadsheetml/2006/main" xmlns:xr9="http://schemas.microsoft.com/office/spreadsheetml/2016/revision9">
  <numFmts count="27">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409]h:mm\ AM/PM;@"/>
    <numFmt numFmtId="177" formatCode="[$-409]mmmm\ d\,\ yyyy;@"/>
    <numFmt numFmtId="178" formatCode="_([$€-2]* #,##0.00_);_([$€-2]* \(#,##0.00\);_([$€-2]* &quot;-&quot;??_)"/>
    <numFmt numFmtId="179" formatCode="[$-1010804]General"/>
    <numFmt numFmtId="180" formatCode="[$$-409]#,##0.00;[Red][$$-409]#,##0.00"/>
    <numFmt numFmtId="181" formatCode="0_ "/>
    <numFmt numFmtId="182" formatCode="0.0_ "/>
    <numFmt numFmtId="183" formatCode="[$USD]\ #,##0.00;[$USD]\ \-#,##0.00"/>
    <numFmt numFmtId="184" formatCode="0.00_ "/>
    <numFmt numFmtId="185" formatCode="00000"/>
    <numFmt numFmtId="186" formatCode="#,##0.00_);[Red]\(#,##0.00\)"/>
    <numFmt numFmtId="187" formatCode="0_);[Red]\(0\)"/>
    <numFmt numFmtId="188" formatCode="0.00_);[Red]\(0.00\)"/>
    <numFmt numFmtId="189" formatCode="[$$-409]#,##0.00_);[Red]\([$$-409]#,##0.00\)"/>
    <numFmt numFmtId="190" formatCode="0.000_);[Red]\(0.000\)"/>
    <numFmt numFmtId="191" formatCode="\$#,##0.00;\-\$#,##0.00"/>
    <numFmt numFmtId="192" formatCode="\$#,##0.000;\-\$#,##0.000"/>
    <numFmt numFmtId="193" formatCode="&quot;US$&quot;#,##0.00;\-&quot;US$&quot;#,##0.00"/>
    <numFmt numFmtId="194" formatCode="0.000"/>
    <numFmt numFmtId="195" formatCode="_-[$£-809]* #,##0.00_-;\-[$£-809]* #,##0.00_-;_-[$£-809]* \-??_-;_-@_-"/>
    <numFmt numFmtId="196" formatCode="#,##0.0"/>
    <numFmt numFmtId="197" formatCode="0.0_);[Red]\(0.0\)"/>
    <numFmt numFmtId="198" formatCode="#,##0.0_ "/>
  </numFmts>
  <fonts count="255">
    <font>
      <sz val="12"/>
      <name val="宋体"/>
      <charset val="134"/>
    </font>
    <font>
      <b/>
      <sz val="18"/>
      <name val="宋体"/>
      <charset val="134"/>
    </font>
    <font>
      <sz val="12"/>
      <color indexed="9"/>
      <name val="微软雅黑"/>
      <charset val="134"/>
    </font>
    <font>
      <sz val="12"/>
      <name val="微软雅黑"/>
      <charset val="134"/>
    </font>
    <font>
      <sz val="12"/>
      <color indexed="8"/>
      <name val="微软雅黑"/>
      <charset val="134"/>
    </font>
    <font>
      <sz val="12"/>
      <name val="楷体"/>
      <charset val="134"/>
    </font>
    <font>
      <sz val="36"/>
      <name val="楷体"/>
      <charset val="134"/>
    </font>
    <font>
      <b/>
      <sz val="12"/>
      <name val="楷体"/>
      <charset val="134"/>
    </font>
    <font>
      <sz val="12"/>
      <color rgb="FFFF0000"/>
      <name val="楷体"/>
      <charset val="134"/>
    </font>
    <font>
      <sz val="9"/>
      <color rgb="FF000000"/>
      <name val="微软雅黑"/>
      <charset val="134"/>
    </font>
    <font>
      <sz val="9"/>
      <color rgb="FFFF0000"/>
      <name val="微软雅黑"/>
      <charset val="134"/>
    </font>
    <font>
      <sz val="11"/>
      <color rgb="FF000000"/>
      <name val="宋体"/>
      <charset val="134"/>
    </font>
    <font>
      <sz val="11"/>
      <name val="Times New Roman"/>
      <charset val="134"/>
    </font>
    <font>
      <sz val="11"/>
      <name val="宋体"/>
      <charset val="134"/>
    </font>
    <font>
      <b/>
      <sz val="11"/>
      <color rgb="FF000000"/>
      <name val="宋体"/>
      <charset val="134"/>
    </font>
    <font>
      <sz val="11"/>
      <color rgb="FF000000"/>
      <name val="Times New Roman"/>
      <charset val="134"/>
    </font>
    <font>
      <sz val="11"/>
      <color rgb="FF000000"/>
      <name val="Arial"/>
      <charset val="134"/>
    </font>
    <font>
      <b/>
      <sz val="12"/>
      <color rgb="FF000000"/>
      <name val="Arial"/>
      <charset val="134"/>
    </font>
    <font>
      <b/>
      <sz val="11"/>
      <color rgb="FF000000"/>
      <name val="Arial"/>
      <charset val="134"/>
    </font>
    <font>
      <sz val="16"/>
      <color rgb="FF222222"/>
      <name val="Arial"/>
      <charset val="134"/>
    </font>
    <font>
      <sz val="16"/>
      <color rgb="FF222222"/>
      <name val="宋体"/>
      <charset val="134"/>
    </font>
    <font>
      <b/>
      <sz val="16"/>
      <color rgb="FF222222"/>
      <name val="Arial"/>
      <charset val="134"/>
    </font>
    <font>
      <b/>
      <sz val="9"/>
      <name val="Times New Roman"/>
      <charset val="134"/>
    </font>
    <font>
      <b/>
      <sz val="9"/>
      <color rgb="FF222222"/>
      <name val="Arial"/>
      <charset val="134"/>
    </font>
    <font>
      <u/>
      <sz val="11"/>
      <color rgb="FF800080"/>
      <name val="宋体"/>
      <charset val="134"/>
    </font>
    <font>
      <b/>
      <sz val="9"/>
      <color theme="1"/>
      <name val="微软雅黑"/>
      <charset val="134"/>
    </font>
    <font>
      <sz val="9"/>
      <color theme="1"/>
      <name val="微软雅黑"/>
      <charset val="134"/>
    </font>
    <font>
      <sz val="10"/>
      <name val="微软雅黑"/>
      <charset val="134"/>
    </font>
    <font>
      <sz val="11"/>
      <color indexed="8"/>
      <name val="宋体"/>
      <charset val="134"/>
    </font>
    <font>
      <sz val="18"/>
      <name val="微软雅黑"/>
      <charset val="134"/>
    </font>
    <font>
      <b/>
      <sz val="12"/>
      <color rgb="FFFF0000"/>
      <name val="宋体"/>
      <charset val="134"/>
    </font>
    <font>
      <b/>
      <sz val="9"/>
      <color indexed="8"/>
      <name val="宋体"/>
      <charset val="134"/>
    </font>
    <font>
      <b/>
      <sz val="9"/>
      <color rgb="FF000000"/>
      <name val="Times New Roman"/>
      <charset val="134"/>
    </font>
    <font>
      <b/>
      <sz val="9"/>
      <color indexed="8"/>
      <name val="Times New Roman"/>
      <charset val="134"/>
    </font>
    <font>
      <sz val="9"/>
      <color indexed="8"/>
      <name val="宋体"/>
      <charset val="134"/>
    </font>
    <font>
      <b/>
      <sz val="12"/>
      <name val="微软雅黑"/>
      <charset val="134"/>
    </font>
    <font>
      <sz val="9"/>
      <color rgb="FF000000"/>
      <name val="Times New Roman"/>
      <charset val="134"/>
    </font>
    <font>
      <sz val="9"/>
      <color indexed="8"/>
      <name val="Times New Roman"/>
      <charset val="134"/>
    </font>
    <font>
      <b/>
      <sz val="10"/>
      <name val="宋体"/>
      <charset val="134"/>
    </font>
    <font>
      <sz val="9"/>
      <name val="宋体"/>
      <charset val="134"/>
    </font>
    <font>
      <b/>
      <sz val="9"/>
      <color rgb="FF000000"/>
      <name val="宋体"/>
      <charset val="134"/>
    </font>
    <font>
      <sz val="10"/>
      <name val="宋体"/>
      <charset val="134"/>
    </font>
    <font>
      <sz val="10"/>
      <color indexed="8"/>
      <name val="宋体"/>
      <charset val="134"/>
    </font>
    <font>
      <sz val="11"/>
      <name val="微软雅黑"/>
      <charset val="134"/>
    </font>
    <font>
      <sz val="11"/>
      <color rgb="FFFF0000"/>
      <name val="微软雅黑"/>
      <charset val="134"/>
    </font>
    <font>
      <b/>
      <sz val="10"/>
      <name val="微软雅黑"/>
      <charset val="134"/>
    </font>
    <font>
      <u/>
      <sz val="11"/>
      <color rgb="FF800080"/>
      <name val="微软雅黑"/>
      <charset val="134"/>
    </font>
    <font>
      <sz val="10"/>
      <color rgb="FFFF0000"/>
      <name val="微软雅黑"/>
      <charset val="134"/>
    </font>
    <font>
      <sz val="10"/>
      <name val="微软雅黑"/>
      <charset val="0"/>
    </font>
    <font>
      <b/>
      <sz val="11"/>
      <color rgb="FFFF0000"/>
      <name val="微软雅黑"/>
      <charset val="134"/>
    </font>
    <font>
      <b/>
      <i/>
      <sz val="14"/>
      <name val="Arial"/>
      <charset val="134"/>
    </font>
    <font>
      <sz val="10"/>
      <name val="Arial"/>
      <charset val="134"/>
    </font>
    <font>
      <sz val="9"/>
      <name val="Arial"/>
      <charset val="134"/>
    </font>
    <font>
      <b/>
      <sz val="10"/>
      <name val="Arial"/>
      <charset val="134"/>
    </font>
    <font>
      <b/>
      <sz val="9"/>
      <name val="Arial"/>
      <charset val="134"/>
    </font>
    <font>
      <sz val="10"/>
      <name val="Symbol"/>
      <charset val="134"/>
    </font>
    <font>
      <sz val="11"/>
      <name val="Arial"/>
      <charset val="134"/>
    </font>
    <font>
      <sz val="5"/>
      <name val="Arial"/>
      <charset val="134"/>
    </font>
    <font>
      <b/>
      <sz val="16"/>
      <name val="宋体"/>
      <charset val="134"/>
    </font>
    <font>
      <sz val="9"/>
      <name val="Verdana"/>
      <charset val="134"/>
    </font>
    <font>
      <sz val="10"/>
      <color rgb="FF000000"/>
      <name val="Times New Roman"/>
      <charset val="204"/>
    </font>
    <font>
      <sz val="8"/>
      <name val="Verdana"/>
      <charset val="134"/>
    </font>
    <font>
      <sz val="11"/>
      <name val="Verdana"/>
      <charset val="134"/>
    </font>
    <font>
      <sz val="16"/>
      <name val="Verdana"/>
      <charset val="134"/>
    </font>
    <font>
      <b/>
      <sz val="12"/>
      <name val="Times New Roman"/>
      <charset val="134"/>
    </font>
    <font>
      <b/>
      <sz val="11"/>
      <name val="Times New Roman"/>
      <charset val="134"/>
    </font>
    <font>
      <sz val="12"/>
      <name val="Times New Roman"/>
      <charset val="134"/>
    </font>
    <font>
      <b/>
      <sz val="26"/>
      <color indexed="8"/>
      <name val="楷体"/>
      <charset val="134"/>
    </font>
    <font>
      <b/>
      <u/>
      <sz val="20"/>
      <name val="Times New Roman"/>
      <charset val="134"/>
    </font>
    <font>
      <b/>
      <u/>
      <sz val="11"/>
      <name val="Times New Roman"/>
      <charset val="134"/>
    </font>
    <font>
      <b/>
      <sz val="12"/>
      <color indexed="8"/>
      <name val="Times New Roman"/>
      <charset val="134"/>
    </font>
    <font>
      <b/>
      <sz val="11"/>
      <color indexed="8"/>
      <name val="宋体"/>
      <charset val="134"/>
    </font>
    <font>
      <sz val="11"/>
      <color indexed="8"/>
      <name val="Times New Roman"/>
      <charset val="134"/>
    </font>
    <font>
      <b/>
      <sz val="12"/>
      <color indexed="10"/>
      <name val="Times New Roman"/>
      <charset val="134"/>
    </font>
    <font>
      <sz val="12"/>
      <color indexed="8"/>
      <name val="Times New Roman"/>
      <charset val="134"/>
    </font>
    <font>
      <b/>
      <sz val="14"/>
      <color indexed="8"/>
      <name val="Times New Roman"/>
      <charset val="134"/>
    </font>
    <font>
      <b/>
      <sz val="11"/>
      <color indexed="8"/>
      <name val="Times New Roman"/>
      <charset val="134"/>
    </font>
    <font>
      <b/>
      <sz val="12"/>
      <color indexed="8"/>
      <name val="宋体"/>
      <charset val="134"/>
    </font>
    <font>
      <sz val="12"/>
      <name val="Arial"/>
      <charset val="134"/>
    </font>
    <font>
      <b/>
      <sz val="10"/>
      <color rgb="FFFF0000"/>
      <name val="Arial"/>
      <charset val="134"/>
    </font>
    <font>
      <b/>
      <sz val="12"/>
      <name val="Arial"/>
      <charset val="134"/>
    </font>
    <font>
      <sz val="12"/>
      <color rgb="FF2F5597"/>
      <name val="Arial"/>
      <charset val="134"/>
    </font>
    <font>
      <b/>
      <sz val="26"/>
      <color rgb="FFFF0000"/>
      <name val="微软雅黑"/>
      <charset val="134"/>
    </font>
    <font>
      <b/>
      <sz val="14"/>
      <color rgb="FF000000"/>
      <name val="宋体"/>
      <charset val="134"/>
    </font>
    <font>
      <b/>
      <sz val="14"/>
      <color rgb="FF000000"/>
      <name val="Arial"/>
      <charset val="134"/>
    </font>
    <font>
      <sz val="12"/>
      <color rgb="FFFF0000"/>
      <name val="华文细黑"/>
      <charset val="134"/>
    </font>
    <font>
      <sz val="12"/>
      <color rgb="FFFF0000"/>
      <name val="Arial"/>
      <charset val="134"/>
    </font>
    <font>
      <b/>
      <sz val="12"/>
      <color rgb="FF2F5597"/>
      <name val="宋体"/>
      <charset val="134"/>
    </font>
    <font>
      <sz val="12"/>
      <color rgb="FF000000"/>
      <name val="宋体"/>
      <charset val="134"/>
    </font>
    <font>
      <sz val="12"/>
      <color indexed="8"/>
      <name val="Arial"/>
      <charset val="134"/>
    </font>
    <font>
      <sz val="12"/>
      <color rgb="FF333333"/>
      <name val="宋体"/>
      <charset val="134"/>
    </font>
    <font>
      <sz val="12"/>
      <color indexed="8"/>
      <name val="宋体"/>
      <charset val="134"/>
    </font>
    <font>
      <sz val="12"/>
      <color rgb="FF000000"/>
      <name val="微软雅黑"/>
      <charset val="134"/>
    </font>
    <font>
      <sz val="10"/>
      <color rgb="FF000000"/>
      <name val="宋体"/>
      <charset val="134"/>
    </font>
    <font>
      <sz val="14"/>
      <color rgb="FF000000"/>
      <name val="宋体"/>
      <charset val="134"/>
    </font>
    <font>
      <sz val="12"/>
      <color rgb="FF000000"/>
      <name val="Arial"/>
      <charset val="134"/>
    </font>
    <font>
      <b/>
      <sz val="11"/>
      <color theme="0"/>
      <name val="微软雅黑"/>
      <charset val="134"/>
    </font>
    <font>
      <sz val="8"/>
      <color theme="1"/>
      <name val="微软雅黑"/>
      <charset val="134"/>
    </font>
    <font>
      <b/>
      <sz val="14"/>
      <color rgb="FFFF0000"/>
      <name val="微软雅黑"/>
      <charset val="134"/>
    </font>
    <font>
      <b/>
      <sz val="24"/>
      <name val="微软雅黑"/>
      <charset val="134"/>
    </font>
    <font>
      <b/>
      <sz val="14"/>
      <name val="微软雅黑"/>
      <charset val="134"/>
    </font>
    <font>
      <b/>
      <sz val="22"/>
      <name val="微软雅黑"/>
      <charset val="134"/>
    </font>
    <font>
      <b/>
      <sz val="12"/>
      <name val="等线"/>
      <charset val="134"/>
    </font>
    <font>
      <b/>
      <sz val="14"/>
      <color theme="1"/>
      <name val="微软雅黑"/>
      <charset val="134"/>
    </font>
    <font>
      <b/>
      <sz val="20"/>
      <name val="微软雅黑"/>
      <charset val="134"/>
    </font>
    <font>
      <b/>
      <sz val="16"/>
      <color rgb="FF000000"/>
      <name val="等线"/>
      <charset val="134"/>
    </font>
    <font>
      <b/>
      <sz val="16"/>
      <name val="等线"/>
      <charset val="134"/>
    </font>
    <font>
      <sz val="22"/>
      <color rgb="FFFF0000"/>
      <name val="宋体"/>
      <charset val="134"/>
      <scheme val="major"/>
    </font>
    <font>
      <b/>
      <sz val="18"/>
      <color rgb="FFFF0000"/>
      <name val="宋体"/>
      <charset val="134"/>
      <scheme val="minor"/>
    </font>
    <font>
      <sz val="11"/>
      <color rgb="FF000000"/>
      <name val="微软雅黑"/>
      <charset val="134"/>
    </font>
    <font>
      <sz val="11"/>
      <color theme="1"/>
      <name val="微软雅黑"/>
      <charset val="134"/>
    </font>
    <font>
      <b/>
      <sz val="11"/>
      <color rgb="FFFF0000"/>
      <name val="宋体"/>
      <charset val="134"/>
      <scheme val="major"/>
    </font>
    <font>
      <sz val="11"/>
      <color theme="1"/>
      <name val="宋体"/>
      <charset val="134"/>
      <scheme val="minor"/>
    </font>
    <font>
      <sz val="10"/>
      <color indexed="8"/>
      <name val="微软雅黑"/>
      <charset val="134"/>
    </font>
    <font>
      <b/>
      <u/>
      <sz val="12"/>
      <color rgb="FFFF0000"/>
      <name val="微软雅黑"/>
      <charset val="134"/>
    </font>
    <font>
      <b/>
      <sz val="20"/>
      <color rgb="FFFF0000"/>
      <name val="微软雅黑"/>
      <charset val="134"/>
    </font>
    <font>
      <b/>
      <sz val="28"/>
      <color rgb="FFFF0000"/>
      <name val="微软雅黑"/>
      <charset val="134"/>
    </font>
    <font>
      <sz val="36"/>
      <color rgb="FFFF0000"/>
      <name val="微软雅黑"/>
      <charset val="134"/>
    </font>
    <font>
      <sz val="16"/>
      <color rgb="FFFF0000"/>
      <name val="微软雅黑"/>
      <charset val="134"/>
    </font>
    <font>
      <sz val="16"/>
      <name val="微软雅黑"/>
      <charset val="134"/>
    </font>
    <font>
      <sz val="16"/>
      <color rgb="FF000000"/>
      <name val="微软雅黑"/>
      <charset val="134"/>
    </font>
    <font>
      <sz val="16"/>
      <color theme="1"/>
      <name val="微软雅黑"/>
      <charset val="134"/>
    </font>
    <font>
      <b/>
      <sz val="16"/>
      <color rgb="FFFF0000"/>
      <name val="宋体"/>
      <charset val="134"/>
      <scheme val="major"/>
    </font>
    <font>
      <b/>
      <sz val="22"/>
      <color rgb="FFFF0000"/>
      <name val="微软雅黑"/>
      <charset val="134"/>
    </font>
    <font>
      <b/>
      <sz val="14"/>
      <color rgb="FFFF0000"/>
      <name val="宋体"/>
      <charset val="134"/>
    </font>
    <font>
      <b/>
      <sz val="20"/>
      <color rgb="FFFF0000"/>
      <name val="宋体"/>
      <charset val="134"/>
    </font>
    <font>
      <b/>
      <sz val="20"/>
      <name val="宋体"/>
      <charset val="134"/>
    </font>
    <font>
      <b/>
      <sz val="12"/>
      <name val="宋体"/>
      <charset val="134"/>
    </font>
    <font>
      <b/>
      <sz val="20"/>
      <color rgb="FF000000"/>
      <name val="宋体"/>
      <charset val="134"/>
    </font>
    <font>
      <sz val="20"/>
      <color rgb="FF000000"/>
      <name val="宋体"/>
      <charset val="134"/>
    </font>
    <font>
      <sz val="20"/>
      <name val="宋体"/>
      <charset val="134"/>
    </font>
    <font>
      <b/>
      <sz val="10"/>
      <color rgb="FFFF0000"/>
      <name val="等线"/>
      <charset val="134"/>
    </font>
    <font>
      <sz val="11"/>
      <color rgb="FF000000"/>
      <name val="Microsoft YaHei"/>
      <charset val="134"/>
    </font>
    <font>
      <b/>
      <sz val="12"/>
      <color rgb="FFFFFFFF"/>
      <name val="微软雅黑"/>
      <charset val="134"/>
    </font>
    <font>
      <b/>
      <sz val="10"/>
      <name val="等线"/>
      <charset val="134"/>
    </font>
    <font>
      <b/>
      <sz val="14"/>
      <color rgb="FFFF0000"/>
      <name val="等线"/>
      <charset val="134"/>
    </font>
    <font>
      <sz val="12"/>
      <color rgb="FF000000"/>
      <name val="Microsoft YaHei"/>
      <charset val="134"/>
    </font>
    <font>
      <sz val="10"/>
      <name val="等线"/>
      <charset val="134"/>
    </font>
    <font>
      <sz val="12"/>
      <name val="Microsoft YaHei"/>
      <charset val="134"/>
    </font>
    <font>
      <sz val="10"/>
      <color rgb="FFFF0000"/>
      <name val="等线"/>
      <charset val="134"/>
    </font>
    <font>
      <u/>
      <sz val="12"/>
      <color indexed="12"/>
      <name val="微软雅黑"/>
      <charset val="134"/>
    </font>
    <font>
      <sz val="12"/>
      <color rgb="FFFF0000"/>
      <name val="微软雅黑"/>
      <charset val="134"/>
    </font>
    <font>
      <b/>
      <sz val="12"/>
      <color rgb="FFFF0000"/>
      <name val="微软雅黑"/>
      <charset val="134"/>
    </font>
    <font>
      <b/>
      <sz val="18"/>
      <color rgb="FFFF0000"/>
      <name val="宋体"/>
      <charset val="134"/>
    </font>
    <font>
      <b/>
      <sz val="18"/>
      <color rgb="FF000000"/>
      <name val="宋体"/>
      <charset val="134"/>
    </font>
    <font>
      <b/>
      <sz val="14"/>
      <color rgb="FF000000"/>
      <name val="微软雅黑"/>
      <charset val="134"/>
    </font>
    <font>
      <b/>
      <sz val="16"/>
      <color rgb="FFFF0000"/>
      <name val="微软雅黑"/>
      <charset val="134"/>
    </font>
    <font>
      <b/>
      <sz val="20"/>
      <color rgb="FFFF0000"/>
      <name val="宋体"/>
      <charset val="134"/>
      <scheme val="minor"/>
    </font>
    <font>
      <sz val="28"/>
      <name val="宋体"/>
      <charset val="134"/>
    </font>
    <font>
      <b/>
      <sz val="16"/>
      <color rgb="FFFF0000"/>
      <name val="等线"/>
      <charset val="134"/>
    </font>
    <font>
      <sz val="16"/>
      <name val="等线"/>
      <charset val="134"/>
    </font>
    <font>
      <sz val="16"/>
      <color rgb="FFFF0000"/>
      <name val="等线"/>
      <charset val="134"/>
    </font>
    <font>
      <sz val="24"/>
      <name val="宋体"/>
      <charset val="134"/>
    </font>
    <font>
      <sz val="9"/>
      <name val="微软雅黑"/>
      <charset val="134"/>
    </font>
    <font>
      <sz val="20"/>
      <color rgb="FF800080"/>
      <name val="宋体"/>
      <charset val="134"/>
    </font>
    <font>
      <b/>
      <sz val="10"/>
      <color indexed="10"/>
      <name val="宋体"/>
      <charset val="134"/>
    </font>
    <font>
      <b/>
      <sz val="10"/>
      <color indexed="8"/>
      <name val="宋体"/>
      <charset val="134"/>
    </font>
    <font>
      <sz val="9"/>
      <color indexed="8"/>
      <name val="Arial Unicode MS"/>
      <charset val="134"/>
    </font>
    <font>
      <sz val="9"/>
      <color indexed="10"/>
      <name val="Arial Unicode MS"/>
      <charset val="134"/>
    </font>
    <font>
      <b/>
      <sz val="9"/>
      <color rgb="FF000000"/>
      <name val="Arial Unicode MS"/>
      <charset val="134"/>
    </font>
    <font>
      <b/>
      <sz val="9"/>
      <color indexed="8"/>
      <name val="Arial Unicode MS"/>
      <charset val="134"/>
    </font>
    <font>
      <b/>
      <sz val="11"/>
      <name val="宋体"/>
      <charset val="134"/>
    </font>
    <font>
      <sz val="10"/>
      <color rgb="FFFF0000"/>
      <name val="宋体"/>
      <charset val="134"/>
    </font>
    <font>
      <b/>
      <sz val="12"/>
      <color rgb="FF000000"/>
      <name val="微软雅黑"/>
      <charset val="134"/>
    </font>
    <font>
      <b/>
      <sz val="11"/>
      <name val="微软雅黑"/>
      <charset val="134"/>
    </font>
    <font>
      <sz val="11"/>
      <color indexed="8"/>
      <name val="微软雅黑"/>
      <charset val="134"/>
    </font>
    <font>
      <sz val="9"/>
      <color rgb="FF000000"/>
      <name val="Arial Unicode MS"/>
      <charset val="134"/>
    </font>
    <font>
      <b/>
      <sz val="14"/>
      <name val="宋体"/>
      <charset val="134"/>
    </font>
    <font>
      <b/>
      <sz val="14"/>
      <color indexed="10"/>
      <name val="宋体"/>
      <charset val="134"/>
    </font>
    <font>
      <b/>
      <sz val="11"/>
      <color indexed="10"/>
      <name val="宋体"/>
      <charset val="134"/>
    </font>
    <font>
      <b/>
      <sz val="14"/>
      <color indexed="10"/>
      <name val="微软雅黑"/>
      <charset val="134"/>
    </font>
    <font>
      <sz val="14"/>
      <color indexed="8"/>
      <name val="微软雅黑"/>
      <charset val="134"/>
    </font>
    <font>
      <b/>
      <sz val="10"/>
      <color indexed="10"/>
      <name val="微软雅黑"/>
      <charset val="134"/>
    </font>
    <font>
      <sz val="10"/>
      <color indexed="10"/>
      <name val="微软雅黑"/>
      <charset val="134"/>
    </font>
    <font>
      <b/>
      <sz val="10"/>
      <color indexed="12"/>
      <name val="微软雅黑"/>
      <charset val="134"/>
    </font>
    <font>
      <b/>
      <sz val="10"/>
      <color rgb="FFFF0000"/>
      <name val="微软雅黑"/>
      <charset val="134"/>
    </font>
    <font>
      <b/>
      <sz val="12"/>
      <color indexed="10"/>
      <name val="微软雅黑"/>
      <charset val="134"/>
    </font>
    <font>
      <b/>
      <sz val="26"/>
      <color indexed="8"/>
      <name val="微软雅黑"/>
      <charset val="134"/>
    </font>
    <font>
      <b/>
      <sz val="26"/>
      <name val="微软雅黑"/>
      <charset val="134"/>
    </font>
    <font>
      <b/>
      <sz val="10"/>
      <color indexed="8"/>
      <name val="微软雅黑"/>
      <charset val="134"/>
    </font>
    <font>
      <b/>
      <sz val="16"/>
      <color indexed="8"/>
      <name val="微软雅黑"/>
      <charset val="134"/>
    </font>
    <font>
      <b/>
      <sz val="11"/>
      <color indexed="8"/>
      <name val="微软雅黑"/>
      <charset val="134"/>
    </font>
    <font>
      <b/>
      <sz val="20"/>
      <color indexed="8"/>
      <name val="宋体"/>
      <charset val="134"/>
    </font>
    <font>
      <b/>
      <sz val="10"/>
      <color rgb="FF000000"/>
      <name val="宋体"/>
      <charset val="134"/>
    </font>
    <font>
      <b/>
      <sz val="16"/>
      <color indexed="8"/>
      <name val="宋体"/>
      <charset val="134"/>
    </font>
    <font>
      <b/>
      <sz val="12"/>
      <color indexed="10"/>
      <name val="新宋体"/>
      <charset val="134"/>
    </font>
    <font>
      <b/>
      <sz val="11"/>
      <name val="新宋体"/>
      <charset val="134"/>
    </font>
    <font>
      <sz val="11"/>
      <name val="新宋体"/>
      <charset val="134"/>
    </font>
    <font>
      <u/>
      <sz val="11"/>
      <color indexed="12"/>
      <name val="宋体"/>
      <charset val="134"/>
    </font>
    <font>
      <sz val="10"/>
      <color indexed="10"/>
      <name val="宋体"/>
      <charset val="134"/>
    </font>
    <font>
      <b/>
      <u/>
      <sz val="11"/>
      <color indexed="12"/>
      <name val="宋体"/>
      <charset val="134"/>
    </font>
    <font>
      <b/>
      <sz val="18"/>
      <color indexed="8"/>
      <name val="宋体"/>
      <charset val="134"/>
    </font>
    <font>
      <b/>
      <u/>
      <sz val="11"/>
      <color rgb="FF800080"/>
      <name val="宋体"/>
      <charset val="134"/>
    </font>
    <font>
      <b/>
      <sz val="11"/>
      <color indexed="10"/>
      <name val="微软雅黑"/>
      <charset val="134"/>
    </font>
    <font>
      <b/>
      <u/>
      <sz val="11"/>
      <color rgb="FF800080"/>
      <name val="微软雅黑"/>
      <charset val="134"/>
    </font>
    <font>
      <b/>
      <u/>
      <sz val="11"/>
      <color indexed="12"/>
      <name val="微软雅黑"/>
      <charset val="134"/>
    </font>
    <font>
      <b/>
      <sz val="22"/>
      <color rgb="FFFF0000"/>
      <name val="宋体"/>
      <charset val="134"/>
    </font>
    <font>
      <sz val="16"/>
      <name val="宋体"/>
      <charset val="134"/>
    </font>
    <font>
      <b/>
      <sz val="18"/>
      <color indexed="9"/>
      <name val="宋体"/>
      <charset val="134"/>
    </font>
    <font>
      <b/>
      <sz val="26"/>
      <color indexed="8"/>
      <name val="宋体"/>
      <charset val="134"/>
    </font>
    <font>
      <u/>
      <sz val="11"/>
      <color indexed="12"/>
      <name val="微软雅黑"/>
      <charset val="134"/>
    </font>
    <font>
      <sz val="10"/>
      <color rgb="FF000000"/>
      <name val="微软雅黑"/>
      <charset val="134"/>
    </font>
    <font>
      <b/>
      <sz val="10"/>
      <color rgb="FF000000"/>
      <name val="微软雅黑"/>
      <charset val="134"/>
    </font>
    <font>
      <b/>
      <sz val="12"/>
      <color indexed="8"/>
      <name val="微软雅黑"/>
      <charset val="134"/>
    </font>
    <font>
      <sz val="12"/>
      <color rgb="FF800080"/>
      <name val="微软雅黑"/>
      <charset val="134"/>
    </font>
    <font>
      <sz val="12"/>
      <color indexed="12"/>
      <name val="微软雅黑"/>
      <charset val="134"/>
    </font>
    <font>
      <sz val="12"/>
      <color indexed="20"/>
      <name val="微软雅黑"/>
      <charset val="134"/>
    </font>
    <font>
      <b/>
      <sz val="12"/>
      <color theme="0" tint="-0.35"/>
      <name val="微软雅黑"/>
      <charset val="134"/>
    </font>
    <font>
      <b/>
      <sz val="12"/>
      <color theme="0" tint="-0.5"/>
      <name val="微软雅黑"/>
      <charset val="134"/>
    </font>
    <font>
      <sz val="12"/>
      <color indexed="10"/>
      <name val="微软雅黑"/>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indexed="23"/>
      <name val="宋体"/>
      <charset val="134"/>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name val=""/>
      <charset val="134"/>
    </font>
    <font>
      <sz val="10"/>
      <name val="Helv"/>
      <charset val="134"/>
    </font>
    <font>
      <sz val="10"/>
      <name val="Geneva"/>
      <charset val="134"/>
    </font>
    <font>
      <sz val="10"/>
      <color indexed="8"/>
      <name val="MS Sans Serif"/>
      <charset val="134"/>
    </font>
    <font>
      <sz val="12"/>
      <name val="新細明體"/>
      <charset val="134"/>
    </font>
    <font>
      <sz val="11"/>
      <color indexed="8"/>
      <name val="Tahoma"/>
      <charset val="134"/>
    </font>
    <font>
      <sz val="11"/>
      <color rgb="FF000000"/>
      <name val="Tahoma"/>
      <charset val="134"/>
    </font>
    <font>
      <sz val="9"/>
      <color indexed="10"/>
      <name val="微软雅黑"/>
      <charset val="134"/>
    </font>
    <font>
      <sz val="9"/>
      <color indexed="8"/>
      <name val="微软雅黑"/>
      <charset val="134"/>
    </font>
    <font>
      <b/>
      <sz val="12"/>
      <color rgb="FF000000"/>
      <name val="宋体"/>
      <charset val="134"/>
    </font>
    <font>
      <b/>
      <sz val="16"/>
      <color rgb="FF222222"/>
      <name val="宋体"/>
      <charset val="134"/>
    </font>
    <font>
      <sz val="12"/>
      <name val="Calibri"/>
      <charset val="134"/>
    </font>
    <font>
      <b/>
      <sz val="9"/>
      <name val="宋体"/>
      <charset val="134"/>
    </font>
    <font>
      <b/>
      <sz val="9"/>
      <color rgb="FF222222"/>
      <name val="宋体"/>
      <charset val="134"/>
    </font>
    <font>
      <sz val="9"/>
      <color rgb="FF000000"/>
      <name val="宋体"/>
      <charset val="134"/>
    </font>
    <font>
      <b/>
      <sz val="9"/>
      <color rgb="FFFF0000"/>
      <name val="宋体"/>
      <charset val="134"/>
    </font>
    <font>
      <b/>
      <sz val="10"/>
      <color rgb="FFFF0000"/>
      <name val="宋体"/>
      <charset val="134"/>
    </font>
    <font>
      <b/>
      <u/>
      <sz val="11"/>
      <name val="宋体"/>
      <charset val="134"/>
    </font>
    <font>
      <sz val="12"/>
      <name val="华文细黑"/>
      <charset val="134"/>
    </font>
    <font>
      <sz val="12"/>
      <color indexed="10"/>
      <name val="宋体"/>
      <charset val="134"/>
    </font>
    <font>
      <b/>
      <sz val="12"/>
      <color indexed="62"/>
      <name val="Arial"/>
      <charset val="134"/>
    </font>
    <font>
      <b/>
      <sz val="12"/>
      <color indexed="10"/>
      <name val="Arial"/>
      <charset val="134"/>
    </font>
    <font>
      <sz val="12"/>
      <color indexed="62"/>
      <name val="宋体"/>
      <charset val="134"/>
    </font>
    <font>
      <b/>
      <sz val="12"/>
      <color rgb="FF00B0F0"/>
      <name val="微软雅黑"/>
      <charset val="134"/>
    </font>
    <font>
      <sz val="9"/>
      <color rgb="FFFF0000"/>
      <name val="Arial Unicode MS"/>
      <charset val="134"/>
    </font>
    <font>
      <sz val="10"/>
      <color indexed="12"/>
      <name val="微软雅黑"/>
      <charset val="134"/>
    </font>
    <font>
      <b/>
      <sz val="10"/>
      <color rgb="FF0000FF"/>
      <name val="微软雅黑"/>
      <charset val="134"/>
    </font>
  </fonts>
  <fills count="67">
    <fill>
      <patternFill patternType="none"/>
    </fill>
    <fill>
      <patternFill patternType="gray125"/>
    </fill>
    <fill>
      <patternFill patternType="solid">
        <fgColor rgb="FF5C9BD5"/>
        <bgColor indexed="64"/>
      </patternFill>
    </fill>
    <fill>
      <patternFill patternType="solid">
        <fgColor theme="0"/>
        <bgColor indexed="64"/>
      </patternFill>
    </fill>
    <fill>
      <patternFill patternType="solid">
        <fgColor rgb="FFBFBFBF"/>
        <bgColor indexed="64"/>
      </patternFill>
    </fill>
    <fill>
      <patternFill patternType="solid">
        <fgColor rgb="FF7F7F7F"/>
        <bgColor indexed="64"/>
      </patternFill>
    </fill>
    <fill>
      <patternFill patternType="solid">
        <fgColor rgb="FFFFFFFF"/>
        <bgColor indexed="64"/>
      </patternFill>
    </fill>
    <fill>
      <patternFill patternType="solid">
        <fgColor rgb="FFFFFF00"/>
        <bgColor indexed="64"/>
      </patternFill>
    </fill>
    <fill>
      <patternFill patternType="solid">
        <fgColor theme="5" tint="-0.249977111117893"/>
        <bgColor indexed="64"/>
      </patternFill>
    </fill>
    <fill>
      <patternFill patternType="solid">
        <fgColor indexed="9"/>
        <bgColor indexed="64"/>
      </patternFill>
    </fill>
    <fill>
      <patternFill patternType="solid">
        <fgColor rgb="FFD8D8D8"/>
        <bgColor indexed="64"/>
      </patternFill>
    </fill>
    <fill>
      <patternFill patternType="solid">
        <fgColor rgb="FFFFC000"/>
        <bgColor indexed="64"/>
      </patternFill>
    </fill>
    <fill>
      <patternFill patternType="solid">
        <fgColor rgb="FFFFF2CB"/>
        <bgColor indexed="64"/>
      </patternFill>
    </fill>
    <fill>
      <patternFill patternType="solid">
        <fgColor rgb="FF92D050"/>
        <bgColor indexed="64"/>
      </patternFill>
    </fill>
    <fill>
      <patternFill patternType="solid">
        <fgColor indexed="43"/>
        <bgColor indexed="38"/>
      </patternFill>
    </fill>
    <fill>
      <patternFill patternType="solid">
        <fgColor rgb="FFFFD866"/>
        <bgColor indexed="64"/>
      </patternFill>
    </fill>
    <fill>
      <patternFill patternType="solid">
        <fgColor rgb="FF00B0F0"/>
        <bgColor indexed="64"/>
      </patternFill>
    </fill>
    <fill>
      <patternFill patternType="solid">
        <fgColor rgb="FF99CCFF"/>
        <bgColor indexed="64"/>
      </patternFill>
    </fill>
    <fill>
      <patternFill patternType="solid">
        <fgColor rgb="FFFFE599"/>
        <bgColor indexed="64"/>
      </patternFill>
    </fill>
    <fill>
      <patternFill patternType="solid">
        <fgColor rgb="FFBED7EE"/>
        <bgColor indexed="64"/>
      </patternFill>
    </fill>
    <fill>
      <patternFill patternType="solid">
        <fgColor theme="4" tint="0.6"/>
        <bgColor indexed="64"/>
      </patternFill>
    </fill>
    <fill>
      <patternFill patternType="solid">
        <fgColor rgb="FFFBE4D5"/>
        <bgColor indexed="64"/>
      </patternFill>
    </fill>
    <fill>
      <patternFill patternType="solid">
        <fgColor theme="5" tint="0.6"/>
        <bgColor indexed="64"/>
      </patternFill>
    </fill>
    <fill>
      <patternFill patternType="solid">
        <fgColor theme="4" tint="0.599993896298105"/>
        <bgColor indexed="64"/>
      </patternFill>
    </fill>
    <fill>
      <patternFill patternType="solid">
        <fgColor theme="4" tint="0.4"/>
        <bgColor indexed="64"/>
      </patternFill>
    </fill>
    <fill>
      <patternFill patternType="solid">
        <fgColor rgb="FFA8D08E"/>
        <bgColor indexed="64"/>
      </patternFill>
    </fill>
    <fill>
      <patternFill patternType="solid">
        <fgColor rgb="FFA8D08E"/>
        <bgColor rgb="FFA8D08E"/>
      </patternFill>
    </fill>
    <fill>
      <patternFill patternType="solid">
        <fgColor rgb="FFFFD866"/>
        <bgColor rgb="FFFFD866"/>
      </patternFill>
    </fill>
    <fill>
      <patternFill patternType="solid">
        <fgColor rgb="FF9DC3E5"/>
        <bgColor rgb="FF9DC3E5"/>
      </patternFill>
    </fill>
    <fill>
      <patternFill patternType="solid">
        <fgColor rgb="FFDEEAF6"/>
        <bgColor indexed="64"/>
      </patternFill>
    </fill>
    <fill>
      <patternFill patternType="solid">
        <fgColor theme="9" tint="0.8"/>
        <bgColor indexed="64"/>
      </patternFill>
    </fill>
    <fill>
      <patternFill patternType="solid">
        <fgColor rgb="FFF7CAAC"/>
        <bgColor indexed="64"/>
      </patternFill>
    </fill>
    <fill>
      <patternFill patternType="solid">
        <fgColor rgb="FFE2EFD9"/>
        <bgColor indexed="64"/>
      </patternFill>
    </fill>
    <fill>
      <patternFill patternType="solid">
        <fgColor rgb="FFFFE598"/>
        <bgColor indexed="64"/>
      </patternFill>
    </fill>
    <fill>
      <patternFill patternType="solid">
        <fgColor indexed="22"/>
        <bgColor indexed="64"/>
      </patternFill>
    </fill>
    <fill>
      <patternFill patternType="solid">
        <fgColor rgb="FF000000"/>
        <bgColor indexed="64"/>
      </patternFill>
    </fill>
    <fill>
      <patternFill patternType="solid">
        <fgColor rgb="FFFF0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double">
        <color rgb="FF000000"/>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88">
    <xf numFmtId="0" fontId="0" fillId="0" borderId="0">
      <alignment vertical="center"/>
    </xf>
    <xf numFmtId="43" fontId="112" fillId="0" borderId="0" applyFont="0" applyFill="0" applyBorder="0" applyAlignment="0" applyProtection="0">
      <alignment vertical="center"/>
    </xf>
    <xf numFmtId="44" fontId="112" fillId="0" borderId="0" applyFont="0" applyFill="0" applyBorder="0" applyAlignment="0" applyProtection="0">
      <alignment vertical="center"/>
    </xf>
    <xf numFmtId="9" fontId="112" fillId="0" borderId="0" applyFont="0" applyFill="0" applyBorder="0" applyAlignment="0" applyProtection="0">
      <alignment vertical="center"/>
    </xf>
    <xf numFmtId="41" fontId="112" fillId="0" borderId="0" applyFont="0" applyFill="0" applyBorder="0" applyAlignment="0" applyProtection="0">
      <alignment vertical="center"/>
    </xf>
    <xf numFmtId="42" fontId="112" fillId="0" borderId="0" applyFont="0" applyFill="0" applyBorder="0" applyAlignment="0" applyProtection="0">
      <alignment vertical="center"/>
    </xf>
    <xf numFmtId="0" fontId="188" fillId="0" borderId="0">
      <protection locked="0"/>
    </xf>
    <xf numFmtId="0" fontId="210" fillId="0" borderId="0" applyNumberFormat="0" applyFill="0" applyBorder="0" applyAlignment="0" applyProtection="0">
      <alignment vertical="center"/>
    </xf>
    <xf numFmtId="0" fontId="112" fillId="37" borderId="17" applyNumberFormat="0" applyFont="0" applyAlignment="0" applyProtection="0">
      <alignment vertical="center"/>
    </xf>
    <xf numFmtId="0" fontId="211" fillId="0" borderId="0" applyNumberFormat="0" applyFill="0" applyBorder="0" applyAlignment="0" applyProtection="0">
      <alignment vertical="center"/>
    </xf>
    <xf numFmtId="0" fontId="212" fillId="0" borderId="0" applyNumberFormat="0" applyFill="0" applyBorder="0" applyAlignment="0" applyProtection="0">
      <alignment vertical="center"/>
    </xf>
    <xf numFmtId="0" fontId="213" fillId="0" borderId="0">
      <protection locked="0"/>
    </xf>
    <xf numFmtId="0" fontId="214" fillId="0" borderId="18" applyNumberFormat="0" applyFill="0" applyAlignment="0" applyProtection="0">
      <alignment vertical="center"/>
    </xf>
    <xf numFmtId="0" fontId="215" fillId="0" borderId="18" applyNumberFormat="0" applyFill="0" applyAlignment="0" applyProtection="0">
      <alignment vertical="center"/>
    </xf>
    <xf numFmtId="0" fontId="216" fillId="0" borderId="19" applyNumberFormat="0" applyFill="0" applyAlignment="0" applyProtection="0">
      <alignment vertical="center"/>
    </xf>
    <xf numFmtId="0" fontId="216" fillId="0" borderId="0" applyNumberFormat="0" applyFill="0" applyBorder="0" applyAlignment="0" applyProtection="0">
      <alignment vertical="center"/>
    </xf>
    <xf numFmtId="0" fontId="217" fillId="38" borderId="20" applyNumberFormat="0" applyAlignment="0" applyProtection="0">
      <alignment vertical="center"/>
    </xf>
    <xf numFmtId="0" fontId="218" fillId="39" borderId="21" applyNumberFormat="0" applyAlignment="0" applyProtection="0">
      <alignment vertical="center"/>
    </xf>
    <xf numFmtId="0" fontId="219" fillId="39" borderId="20" applyNumberFormat="0" applyAlignment="0" applyProtection="0">
      <alignment vertical="center"/>
    </xf>
    <xf numFmtId="0" fontId="220" fillId="40" borderId="22" applyNumberFormat="0" applyAlignment="0" applyProtection="0">
      <alignment vertical="center"/>
    </xf>
    <xf numFmtId="0" fontId="221" fillId="0" borderId="23" applyNumberFormat="0" applyFill="0" applyAlignment="0" applyProtection="0">
      <alignment vertical="center"/>
    </xf>
    <xf numFmtId="0" fontId="222" fillId="0" borderId="24" applyNumberFormat="0" applyFill="0" applyAlignment="0" applyProtection="0">
      <alignment vertical="center"/>
    </xf>
    <xf numFmtId="0" fontId="223" fillId="41" borderId="0" applyNumberFormat="0" applyBorder="0" applyAlignment="0" applyProtection="0">
      <alignment vertical="center"/>
    </xf>
    <xf numFmtId="0" fontId="224" fillId="42" borderId="0" applyNumberFormat="0" applyBorder="0" applyAlignment="0" applyProtection="0">
      <alignment vertical="center"/>
    </xf>
    <xf numFmtId="0" fontId="225" fillId="43" borderId="0" applyNumberFormat="0" applyBorder="0" applyAlignment="0" applyProtection="0">
      <alignment vertical="center"/>
    </xf>
    <xf numFmtId="0" fontId="226" fillId="44" borderId="0" applyNumberFormat="0" applyBorder="0" applyAlignment="0" applyProtection="0">
      <alignment vertical="center"/>
    </xf>
    <xf numFmtId="0" fontId="227" fillId="45" borderId="0" applyNumberFormat="0" applyBorder="0" applyAlignment="0" applyProtection="0">
      <alignment vertical="center"/>
    </xf>
    <xf numFmtId="0" fontId="227" fillId="23" borderId="0" applyNumberFormat="0" applyBorder="0" applyAlignment="0" applyProtection="0">
      <alignment vertical="center"/>
    </xf>
    <xf numFmtId="0" fontId="226" fillId="46" borderId="0" applyNumberFormat="0" applyBorder="0" applyAlignment="0" applyProtection="0">
      <alignment vertical="center"/>
    </xf>
    <xf numFmtId="0" fontId="226" fillId="47" borderId="0" applyNumberFormat="0" applyBorder="0" applyAlignment="0" applyProtection="0">
      <alignment vertical="center"/>
    </xf>
    <xf numFmtId="0" fontId="227" fillId="48" borderId="0" applyNumberFormat="0" applyBorder="0" applyAlignment="0" applyProtection="0">
      <alignment vertical="center"/>
    </xf>
    <xf numFmtId="0" fontId="227" fillId="49" borderId="0" applyNumberFormat="0" applyBorder="0" applyAlignment="0" applyProtection="0">
      <alignment vertical="center"/>
    </xf>
    <xf numFmtId="0" fontId="226" fillId="50" borderId="0" applyNumberFormat="0" applyBorder="0" applyAlignment="0" applyProtection="0">
      <alignment vertical="center"/>
    </xf>
    <xf numFmtId="0" fontId="226" fillId="51" borderId="0" applyNumberFormat="0" applyBorder="0" applyAlignment="0" applyProtection="0">
      <alignment vertical="center"/>
    </xf>
    <xf numFmtId="0" fontId="227" fillId="52" borderId="0" applyNumberFormat="0" applyBorder="0" applyAlignment="0" applyProtection="0">
      <alignment vertical="center"/>
    </xf>
    <xf numFmtId="0" fontId="227" fillId="53" borderId="0" applyNumberFormat="0" applyBorder="0" applyAlignment="0" applyProtection="0">
      <alignment vertical="center"/>
    </xf>
    <xf numFmtId="0" fontId="226" fillId="54" borderId="0" applyNumberFormat="0" applyBorder="0" applyAlignment="0" applyProtection="0">
      <alignment vertical="center"/>
    </xf>
    <xf numFmtId="0" fontId="226" fillId="55" borderId="0" applyNumberFormat="0" applyBorder="0" applyAlignment="0" applyProtection="0">
      <alignment vertical="center"/>
    </xf>
    <xf numFmtId="0" fontId="227" fillId="56" borderId="0" applyNumberFormat="0" applyBorder="0" applyAlignment="0" applyProtection="0">
      <alignment vertical="center"/>
    </xf>
    <xf numFmtId="0" fontId="227" fillId="57" borderId="0" applyNumberFormat="0" applyBorder="0" applyAlignment="0" applyProtection="0">
      <alignment vertical="center"/>
    </xf>
    <xf numFmtId="0" fontId="226" fillId="58" borderId="0" applyNumberFormat="0" applyBorder="0" applyAlignment="0" applyProtection="0">
      <alignment vertical="center"/>
    </xf>
    <xf numFmtId="0" fontId="226" fillId="59" borderId="0" applyNumberFormat="0" applyBorder="0" applyAlignment="0" applyProtection="0">
      <alignment vertical="center"/>
    </xf>
    <xf numFmtId="0" fontId="227" fillId="60" borderId="0" applyNumberFormat="0" applyBorder="0" applyAlignment="0" applyProtection="0">
      <alignment vertical="center"/>
    </xf>
    <xf numFmtId="0" fontId="227" fillId="61" borderId="0" applyNumberFormat="0" applyBorder="0" applyAlignment="0" applyProtection="0">
      <alignment vertical="center"/>
    </xf>
    <xf numFmtId="0" fontId="226" fillId="62" borderId="0" applyNumberFormat="0" applyBorder="0" applyAlignment="0" applyProtection="0">
      <alignment vertical="center"/>
    </xf>
    <xf numFmtId="0" fontId="226" fillId="63" borderId="0" applyNumberFormat="0" applyBorder="0" applyAlignment="0" applyProtection="0">
      <alignment vertical="center"/>
    </xf>
    <xf numFmtId="0" fontId="227" fillId="64" borderId="0" applyNumberFormat="0" applyBorder="0" applyAlignment="0" applyProtection="0">
      <alignment vertical="center"/>
    </xf>
    <xf numFmtId="0" fontId="227" fillId="65" borderId="0" applyNumberFormat="0" applyBorder="0" applyAlignment="0" applyProtection="0">
      <alignment vertical="center"/>
    </xf>
    <xf numFmtId="0" fontId="226" fillId="66" borderId="0" applyNumberFormat="0" applyBorder="0" applyAlignment="0" applyProtection="0">
      <alignment vertical="center"/>
    </xf>
    <xf numFmtId="0" fontId="228" fillId="0" borderId="0">
      <protection locked="0"/>
    </xf>
    <xf numFmtId="176" fontId="0" fillId="0" borderId="0">
      <protection locked="0"/>
    </xf>
    <xf numFmtId="177" fontId="28" fillId="0" borderId="0">
      <protection locked="0"/>
    </xf>
    <xf numFmtId="0" fontId="229" fillId="0" borderId="0">
      <protection locked="0"/>
    </xf>
    <xf numFmtId="177" fontId="28" fillId="0" borderId="0">
      <protection locked="0"/>
    </xf>
    <xf numFmtId="0" fontId="112" fillId="0" borderId="0">
      <alignment vertical="center"/>
    </xf>
    <xf numFmtId="0" fontId="28" fillId="0" borderId="0">
      <protection locked="0"/>
    </xf>
    <xf numFmtId="178" fontId="28" fillId="0" borderId="0">
      <protection locked="0"/>
    </xf>
    <xf numFmtId="0" fontId="51" fillId="0" borderId="0">
      <protection locked="0"/>
    </xf>
    <xf numFmtId="0" fontId="228" fillId="0" borderId="0">
      <protection locked="0"/>
    </xf>
    <xf numFmtId="0" fontId="0" fillId="0" borderId="0">
      <protection locked="0"/>
    </xf>
    <xf numFmtId="0" fontId="230" fillId="0" borderId="0">
      <protection locked="0"/>
    </xf>
    <xf numFmtId="0" fontId="231" fillId="0" borderId="0">
      <protection locked="0"/>
    </xf>
    <xf numFmtId="0" fontId="0" fillId="0" borderId="0">
      <protection locked="0"/>
    </xf>
    <xf numFmtId="0" fontId="228" fillId="0" borderId="0">
      <protection locked="0"/>
    </xf>
    <xf numFmtId="0" fontId="11" fillId="0" borderId="0">
      <protection locked="0"/>
    </xf>
    <xf numFmtId="179" fontId="11" fillId="0" borderId="0">
      <protection locked="0"/>
    </xf>
    <xf numFmtId="0" fontId="28" fillId="0" borderId="0">
      <protection locked="0"/>
    </xf>
    <xf numFmtId="0" fontId="232" fillId="0" borderId="0">
      <protection locked="0"/>
    </xf>
    <xf numFmtId="0" fontId="11" fillId="0" borderId="0">
      <protection locked="0"/>
    </xf>
    <xf numFmtId="0" fontId="51" fillId="0" borderId="0">
      <protection locked="0"/>
    </xf>
    <xf numFmtId="0" fontId="28" fillId="0" borderId="0">
      <protection locked="0"/>
    </xf>
    <xf numFmtId="0" fontId="0" fillId="0" borderId="0">
      <protection locked="0"/>
    </xf>
    <xf numFmtId="0" fontId="28" fillId="0" borderId="0">
      <protection locked="0"/>
    </xf>
    <xf numFmtId="0" fontId="11" fillId="0" borderId="0">
      <protection locked="0"/>
    </xf>
    <xf numFmtId="0" fontId="51" fillId="0" borderId="0">
      <protection locked="0"/>
    </xf>
    <xf numFmtId="0" fontId="28" fillId="0" borderId="0">
      <protection locked="0"/>
    </xf>
    <xf numFmtId="180" fontId="0" fillId="0" borderId="0">
      <protection locked="0"/>
    </xf>
    <xf numFmtId="177" fontId="28" fillId="0" borderId="0">
      <protection locked="0"/>
    </xf>
    <xf numFmtId="0" fontId="11" fillId="0" borderId="0">
      <protection locked="0"/>
    </xf>
    <xf numFmtId="0" fontId="233" fillId="0" borderId="0">
      <protection locked="0"/>
    </xf>
    <xf numFmtId="0" fontId="234" fillId="0" borderId="0">
      <protection locked="0"/>
    </xf>
    <xf numFmtId="0" fontId="28" fillId="0" borderId="0">
      <protection locked="0"/>
    </xf>
    <xf numFmtId="0" fontId="28" fillId="0" borderId="0">
      <protection locked="0"/>
    </xf>
    <xf numFmtId="0" fontId="229" fillId="0" borderId="0"/>
    <xf numFmtId="0" fontId="228" fillId="0" borderId="0"/>
    <xf numFmtId="0" fontId="0" fillId="0" borderId="0">
      <alignment vertical="center"/>
    </xf>
    <xf numFmtId="0" fontId="112" fillId="0" borderId="0">
      <alignment vertical="center"/>
    </xf>
    <xf numFmtId="0" fontId="232" fillId="0" borderId="0"/>
  </cellStyleXfs>
  <cellXfs count="954">
    <xf numFmtId="0" fontId="0" fillId="0" borderId="0" xfId="0">
      <alignment vertical="center"/>
    </xf>
    <xf numFmtId="0" fontId="1" fillId="0" borderId="0" xfId="0" applyFont="1" applyFill="1" applyBorder="1" applyAlignment="1">
      <alignment horizontal="center" vertical="center"/>
    </xf>
    <xf numFmtId="0" fontId="2" fillId="2" borderId="1" xfId="66" applyFont="1" applyFill="1" applyBorder="1" applyAlignment="1" applyProtection="1">
      <alignment horizontal="center" vertical="center"/>
    </xf>
    <xf numFmtId="0" fontId="3"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wrapText="1" shrinkToFit="1"/>
    </xf>
    <xf numFmtId="0" fontId="0" fillId="0" borderId="0" xfId="0" applyFont="1" applyFill="1" applyBorder="1" applyAlignment="1">
      <alignment horizontal="center" vertical="center"/>
    </xf>
    <xf numFmtId="0" fontId="0" fillId="0" borderId="1" xfId="0" applyFont="1" applyFill="1" applyBorder="1" applyAlignment="1">
      <alignment horizontal="center" vertical="center"/>
    </xf>
    <xf numFmtId="0" fontId="4" fillId="0" borderId="1" xfId="53" applyNumberFormat="1" applyFont="1" applyFill="1" applyBorder="1" applyAlignment="1" applyProtection="1">
      <alignment horizontal="center" vertical="center"/>
    </xf>
    <xf numFmtId="0" fontId="5" fillId="0" borderId="0" xfId="0" applyFont="1" applyAlignment="1">
      <alignment horizontal="center" vertical="center"/>
    </xf>
    <xf numFmtId="0" fontId="6" fillId="3" borderId="1" xfId="0" applyFont="1" applyFill="1" applyBorder="1" applyAlignment="1">
      <alignment horizontal="center" vertical="center"/>
    </xf>
    <xf numFmtId="0" fontId="7" fillId="3" borderId="2" xfId="0" applyFont="1" applyFill="1" applyBorder="1" applyAlignment="1">
      <alignment vertical="center" wrapText="1"/>
    </xf>
    <xf numFmtId="0" fontId="7" fillId="3" borderId="3" xfId="0" applyFont="1" applyFill="1" applyBorder="1" applyAlignment="1">
      <alignment vertical="center" wrapText="1"/>
    </xf>
    <xf numFmtId="0" fontId="7" fillId="3" borderId="1" xfId="0" applyFont="1" applyFill="1" applyBorder="1" applyAlignment="1">
      <alignment horizontal="left" vertical="center"/>
    </xf>
    <xf numFmtId="0" fontId="7"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1" xfId="0" applyFont="1" applyFill="1" applyBorder="1" applyAlignment="1">
      <alignment horizontal="left"/>
    </xf>
    <xf numFmtId="0" fontId="5" fillId="3" borderId="2" xfId="0" applyFont="1" applyFill="1" applyBorder="1" applyAlignment="1">
      <alignment horizontal="left" vertical="top"/>
    </xf>
    <xf numFmtId="0" fontId="5" fillId="3" borderId="4" xfId="0" applyFont="1" applyFill="1" applyBorder="1" applyAlignment="1">
      <alignment horizontal="left" vertical="top"/>
    </xf>
    <xf numFmtId="0" fontId="5" fillId="3" borderId="3" xfId="0" applyFont="1" applyFill="1" applyBorder="1" applyAlignment="1">
      <alignment horizontal="left" vertical="top"/>
    </xf>
    <xf numFmtId="0" fontId="5" fillId="3" borderId="2" xfId="0" applyFont="1" applyFill="1" applyBorder="1" applyAlignment="1">
      <alignment horizontal="left"/>
    </xf>
    <xf numFmtId="0" fontId="5" fillId="3" borderId="4" xfId="0" applyFont="1" applyFill="1" applyBorder="1" applyAlignment="1">
      <alignment horizontal="left"/>
    </xf>
    <xf numFmtId="0" fontId="5" fillId="3" borderId="3" xfId="0" applyFont="1" applyFill="1" applyBorder="1" applyAlignment="1">
      <alignment horizontal="left"/>
    </xf>
    <xf numFmtId="0" fontId="8" fillId="0" borderId="0" xfId="0" applyFont="1" applyAlignment="1">
      <alignment horizontal="left" vertical="center"/>
    </xf>
    <xf numFmtId="0" fontId="5" fillId="0" borderId="0" xfId="0" applyFont="1" applyAlignment="1">
      <alignment horizontal="left"/>
    </xf>
    <xf numFmtId="0" fontId="5" fillId="0" borderId="0" xfId="0" applyFont="1" applyBorder="1" applyAlignment="1">
      <alignment vertical="center"/>
    </xf>
    <xf numFmtId="0" fontId="5" fillId="0" borderId="0" xfId="0" applyFont="1" applyAlignment="1">
      <alignment vertical="center"/>
    </xf>
    <xf numFmtId="0" fontId="5" fillId="0" borderId="0" xfId="0" applyFont="1" applyAlignment="1">
      <alignment horizontal="left" vertical="center"/>
    </xf>
    <xf numFmtId="0" fontId="9" fillId="0" borderId="0" xfId="0" applyFont="1" applyFill="1" applyBorder="1" applyAlignment="1"/>
    <xf numFmtId="0" fontId="9" fillId="4" borderId="0" xfId="0" applyFont="1" applyFill="1" applyBorder="1" applyAlignment="1"/>
    <xf numFmtId="0" fontId="9" fillId="0" borderId="0" xfId="0" applyFont="1" applyFill="1" applyBorder="1" applyAlignment="1">
      <alignment horizontal="left"/>
    </xf>
    <xf numFmtId="49" fontId="9" fillId="4" borderId="0" xfId="0" applyNumberFormat="1" applyFont="1" applyFill="1" applyBorder="1" applyAlignment="1">
      <alignment horizontal="left"/>
    </xf>
    <xf numFmtId="0" fontId="9" fillId="0" borderId="0" xfId="0" applyFont="1" applyFill="1" applyBorder="1" applyAlignment="1">
      <alignment horizontal="left" wrapText="1"/>
    </xf>
    <xf numFmtId="0" fontId="10" fillId="0" borderId="0" xfId="0" applyFont="1" applyFill="1" applyBorder="1" applyAlignment="1">
      <alignment horizontal="left" vertical="top"/>
    </xf>
    <xf numFmtId="0" fontId="11" fillId="0" borderId="0" xfId="0" applyFont="1" applyFill="1" applyBorder="1" applyAlignment="1"/>
    <xf numFmtId="0" fontId="9" fillId="5" borderId="0" xfId="0" applyFont="1" applyFill="1" applyBorder="1" applyAlignment="1"/>
    <xf numFmtId="0" fontId="9" fillId="5" borderId="0" xfId="0" applyFont="1" applyFill="1" applyBorder="1" applyAlignment="1">
      <alignment horizontal="left"/>
    </xf>
    <xf numFmtId="0" fontId="12" fillId="6" borderId="1" xfId="0" applyNumberFormat="1" applyFont="1" applyFill="1" applyBorder="1" applyAlignment="1">
      <alignment horizontal="center" vertical="center"/>
    </xf>
    <xf numFmtId="181" fontId="12" fillId="7" borderId="1" xfId="66" applyNumberFormat="1" applyFont="1" applyFill="1" applyBorder="1" applyAlignment="1" applyProtection="1">
      <alignment horizontal="center" vertical="center" wrapText="1"/>
    </xf>
    <xf numFmtId="0" fontId="12" fillId="6" borderId="1" xfId="81" applyFont="1" applyFill="1" applyBorder="1" applyAlignment="1" applyProtection="1">
      <alignment horizontal="center" vertical="center" wrapText="1"/>
    </xf>
    <xf numFmtId="0" fontId="13" fillId="6" borderId="1" xfId="82" applyNumberFormat="1" applyFont="1" applyFill="1" applyBorder="1" applyAlignment="1" applyProtection="1">
      <alignment horizontal="center" vertical="center"/>
    </xf>
    <xf numFmtId="0" fontId="9" fillId="0" borderId="1" xfId="0" applyFont="1" applyFill="1" applyBorder="1" applyAlignment="1"/>
    <xf numFmtId="0" fontId="10" fillId="0" borderId="0" xfId="0" applyFont="1" applyFill="1" applyBorder="1" applyAlignment="1">
      <alignment vertical="top"/>
    </xf>
    <xf numFmtId="181" fontId="14" fillId="0" borderId="1" xfId="0" applyNumberFormat="1" applyFont="1" applyFill="1" applyBorder="1" applyAlignment="1">
      <alignment horizontal="center" vertical="center" wrapText="1"/>
    </xf>
    <xf numFmtId="0" fontId="12" fillId="6" borderId="1" xfId="82" applyNumberFormat="1" applyFont="1" applyFill="1" applyBorder="1" applyAlignment="1" applyProtection="1">
      <alignment horizontal="center" vertical="center"/>
    </xf>
    <xf numFmtId="0" fontId="15" fillId="6" borderId="1" xfId="82" applyNumberFormat="1" applyFont="1" applyFill="1" applyBorder="1" applyAlignment="1" applyProtection="1">
      <alignment horizontal="center" vertical="center"/>
    </xf>
    <xf numFmtId="0" fontId="16" fillId="0" borderId="0" xfId="0" applyFont="1" applyFill="1">
      <alignment vertical="center"/>
    </xf>
    <xf numFmtId="0" fontId="11" fillId="0" borderId="0" xfId="0" applyFont="1" applyFill="1">
      <alignment vertical="center"/>
    </xf>
    <xf numFmtId="0" fontId="17" fillId="7" borderId="1" xfId="0" applyFont="1" applyFill="1" applyBorder="1" applyAlignment="1">
      <alignment horizontal="center" vertical="center"/>
    </xf>
    <xf numFmtId="0" fontId="18" fillId="7" borderId="1" xfId="0" applyFont="1" applyFill="1" applyBorder="1" applyAlignment="1">
      <alignment horizontal="center" vertical="center"/>
    </xf>
    <xf numFmtId="0" fontId="14" fillId="7" borderId="1" xfId="0" applyFont="1" applyFill="1" applyBorder="1" applyAlignment="1">
      <alignment horizontal="center" vertical="center"/>
    </xf>
    <xf numFmtId="0" fontId="11" fillId="0" borderId="1" xfId="0" applyFont="1" applyFill="1" applyBorder="1">
      <alignment vertical="center"/>
    </xf>
    <xf numFmtId="0" fontId="19" fillId="0" borderId="0" xfId="0" applyFont="1">
      <alignment vertical="center"/>
    </xf>
    <xf numFmtId="0" fontId="19" fillId="0" borderId="0" xfId="0" applyFont="1" applyAlignment="1">
      <alignment vertical="center" wrapText="1"/>
    </xf>
    <xf numFmtId="0" fontId="20" fillId="0" borderId="0" xfId="0" applyFont="1">
      <alignment vertical="center"/>
    </xf>
    <xf numFmtId="0" fontId="21" fillId="0" borderId="0" xfId="0" applyFont="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0" fillId="0" borderId="1" xfId="0" applyBorder="1" applyAlignment="1">
      <alignment horizontal="center" vertical="center"/>
    </xf>
    <xf numFmtId="0" fontId="24" fillId="0" borderId="0" xfId="6" applyFont="1">
      <protection locked="0"/>
    </xf>
    <xf numFmtId="0" fontId="25" fillId="0" borderId="1" xfId="86" applyFont="1" applyBorder="1" applyAlignment="1">
      <alignment horizontal="center" vertical="center"/>
    </xf>
    <xf numFmtId="0" fontId="26" fillId="0" borderId="1" xfId="86" applyFont="1" applyBorder="1">
      <alignment vertical="center"/>
    </xf>
    <xf numFmtId="0" fontId="26" fillId="0" borderId="1" xfId="54" applyFont="1" applyBorder="1">
      <alignment vertical="center"/>
    </xf>
    <xf numFmtId="0" fontId="26" fillId="0" borderId="1" xfId="86" applyFont="1" applyFill="1" applyBorder="1">
      <alignment vertical="center"/>
    </xf>
    <xf numFmtId="0" fontId="26" fillId="8" borderId="1" xfId="86" applyFont="1" applyFill="1" applyBorder="1">
      <alignment vertical="center"/>
    </xf>
    <xf numFmtId="0" fontId="0" fillId="0" borderId="0" xfId="0" applyFont="1">
      <alignment vertical="center"/>
    </xf>
    <xf numFmtId="0" fontId="27" fillId="9" borderId="0" xfId="0" applyFont="1" applyFill="1" applyBorder="1">
      <alignment vertical="center"/>
    </xf>
    <xf numFmtId="0" fontId="0" fillId="0" borderId="0" xfId="0" applyFill="1">
      <alignment vertical="center"/>
    </xf>
    <xf numFmtId="0" fontId="27" fillId="0" borderId="0" xfId="0" applyFont="1" applyFill="1" applyBorder="1">
      <alignment vertical="center"/>
    </xf>
    <xf numFmtId="0" fontId="28" fillId="0" borderId="0" xfId="0" applyFont="1" applyFill="1" applyBorder="1">
      <alignment vertical="center"/>
    </xf>
    <xf numFmtId="0" fontId="29" fillId="0" borderId="1" xfId="0" applyFont="1" applyFill="1" applyBorder="1" applyAlignment="1">
      <alignment horizontal="center" vertical="center"/>
    </xf>
    <xf numFmtId="0" fontId="30" fillId="10" borderId="1" xfId="0" applyFont="1" applyFill="1" applyBorder="1" applyAlignment="1">
      <alignment horizontal="left" vertical="center"/>
    </xf>
    <xf numFmtId="0" fontId="31" fillId="0" borderId="1" xfId="52" applyFont="1" applyFill="1" applyBorder="1" applyAlignment="1" applyProtection="1">
      <alignment horizontal="left" vertical="center" wrapText="1"/>
    </xf>
    <xf numFmtId="0" fontId="32" fillId="0" borderId="5" xfId="52" applyFont="1" applyFill="1" applyBorder="1" applyAlignment="1" applyProtection="1">
      <alignment horizontal="left" vertical="center"/>
    </xf>
    <xf numFmtId="0" fontId="33" fillId="0" borderId="5" xfId="52" applyFont="1" applyFill="1" applyBorder="1" applyAlignment="1" applyProtection="1">
      <alignment horizontal="left" vertical="center"/>
    </xf>
    <xf numFmtId="0" fontId="34" fillId="0" borderId="1" xfId="0" applyFont="1" applyFill="1" applyBorder="1" applyAlignment="1">
      <alignment horizontal="left" vertical="top" wrapText="1"/>
    </xf>
    <xf numFmtId="0" fontId="31" fillId="0" borderId="2" xfId="0" applyFont="1" applyFill="1" applyBorder="1" applyAlignment="1">
      <alignment horizontal="left" vertical="center" wrapText="1"/>
    </xf>
    <xf numFmtId="0" fontId="31" fillId="0" borderId="4" xfId="0" applyFont="1" applyFill="1" applyBorder="1" applyAlignment="1">
      <alignment horizontal="left" vertical="center" wrapText="1"/>
    </xf>
    <xf numFmtId="0" fontId="10" fillId="0" borderId="1" xfId="84" applyFont="1" applyFill="1" applyBorder="1" applyAlignment="1">
      <alignment horizontal="left"/>
    </xf>
    <xf numFmtId="0" fontId="10" fillId="0" borderId="1" xfId="84" applyFont="1" applyFill="1" applyBorder="1" applyAlignment="1">
      <alignment horizontal="left" wrapText="1"/>
    </xf>
    <xf numFmtId="0" fontId="35" fillId="0" borderId="1" xfId="84" applyFont="1" applyFill="1" applyBorder="1" applyAlignment="1">
      <alignment horizontal="left"/>
    </xf>
    <xf numFmtId="0" fontId="36" fillId="0" borderId="6" xfId="52" applyFont="1" applyFill="1" applyBorder="1" applyAlignment="1" applyProtection="1">
      <alignment horizontal="left" vertical="center" wrapText="1"/>
    </xf>
    <xf numFmtId="0" fontId="37" fillId="0" borderId="6" xfId="52" applyFont="1" applyFill="1" applyBorder="1" applyAlignment="1" applyProtection="1">
      <alignment horizontal="left" vertical="center" wrapText="1"/>
    </xf>
    <xf numFmtId="0" fontId="34" fillId="0" borderId="1" xfId="52" applyFont="1" applyFill="1" applyBorder="1" applyAlignment="1" applyProtection="1">
      <alignment horizontal="left" vertical="center" wrapText="1"/>
    </xf>
    <xf numFmtId="0" fontId="37" fillId="0" borderId="1" xfId="52" applyFont="1" applyFill="1" applyBorder="1" applyAlignment="1" applyProtection="1">
      <alignment horizontal="left" vertical="center" wrapText="1"/>
    </xf>
    <xf numFmtId="0" fontId="38" fillId="0" borderId="1" xfId="52" applyFont="1" applyFill="1" applyBorder="1" applyAlignment="1" applyProtection="1">
      <alignment horizontal="left" vertical="center" wrapText="1"/>
    </xf>
    <xf numFmtId="0" fontId="39" fillId="0" borderId="1" xfId="52" applyFont="1" applyFill="1" applyBorder="1" applyAlignment="1" applyProtection="1">
      <alignment horizontal="left" vertical="center" wrapText="1"/>
    </xf>
    <xf numFmtId="182" fontId="40" fillId="0" borderId="1" xfId="52" applyNumberFormat="1" applyFont="1" applyFill="1" applyBorder="1" applyAlignment="1" applyProtection="1">
      <alignment horizontal="left" vertical="center"/>
    </xf>
    <xf numFmtId="182" fontId="31" fillId="0" borderId="1" xfId="52" applyNumberFormat="1" applyFont="1" applyFill="1" applyBorder="1" applyAlignment="1" applyProtection="1">
      <alignment horizontal="left" vertical="center"/>
    </xf>
    <xf numFmtId="182" fontId="34" fillId="0" borderId="1" xfId="52" applyNumberFormat="1" applyFont="1" applyFill="1" applyBorder="1" applyAlignment="1" applyProtection="1">
      <alignment horizontal="left" vertical="center"/>
    </xf>
    <xf numFmtId="182" fontId="40" fillId="0" borderId="1" xfId="52" applyNumberFormat="1" applyFont="1" applyFill="1" applyBorder="1" applyAlignment="1" applyProtection="1">
      <alignment horizontal="left" vertical="center" wrapText="1"/>
    </xf>
    <xf numFmtId="182" fontId="31" fillId="0" borderId="1" xfId="52" applyNumberFormat="1" applyFont="1" applyFill="1" applyBorder="1" applyAlignment="1" applyProtection="1">
      <alignment horizontal="left" vertical="center" wrapText="1"/>
    </xf>
    <xf numFmtId="0" fontId="0" fillId="0" borderId="0" xfId="0" applyFont="1" applyFill="1" applyBorder="1" applyAlignment="1">
      <alignment horizontal="left" vertical="center"/>
    </xf>
    <xf numFmtId="182" fontId="41" fillId="0" borderId="2" xfId="61" applyNumberFormat="1" applyFont="1" applyFill="1" applyBorder="1" applyAlignment="1" applyProtection="1">
      <alignment horizontal="left" vertical="center"/>
    </xf>
    <xf numFmtId="182" fontId="41" fillId="0" borderId="4" xfId="61" applyNumberFormat="1" applyFont="1" applyFill="1" applyBorder="1" applyAlignment="1" applyProtection="1">
      <alignment horizontal="left" vertical="center"/>
    </xf>
    <xf numFmtId="182" fontId="41" fillId="0" borderId="1" xfId="61" applyNumberFormat="1" applyFont="1" applyFill="1" applyBorder="1" applyAlignment="1" applyProtection="1">
      <alignment horizontal="left" vertical="center"/>
    </xf>
    <xf numFmtId="182" fontId="42" fillId="0" borderId="1" xfId="61" applyNumberFormat="1" applyFont="1" applyFill="1" applyBorder="1" applyAlignment="1" applyProtection="1">
      <alignment horizontal="left" vertical="center"/>
    </xf>
    <xf numFmtId="182" fontId="34" fillId="0" borderId="1" xfId="61" applyNumberFormat="1" applyFont="1" applyFill="1" applyBorder="1" applyAlignment="1" applyProtection="1">
      <alignment horizontal="left" vertical="center" wrapText="1"/>
    </xf>
    <xf numFmtId="0" fontId="31" fillId="0" borderId="1" xfId="52" applyFont="1" applyBorder="1" applyAlignment="1" applyProtection="1">
      <alignment horizontal="left" vertical="center"/>
    </xf>
    <xf numFmtId="0" fontId="0" fillId="0" borderId="0" xfId="0" applyFont="1" applyFill="1">
      <alignment vertical="center"/>
    </xf>
    <xf numFmtId="0" fontId="31" fillId="0" borderId="3" xfId="0" applyFont="1" applyFill="1" applyBorder="1" applyAlignment="1">
      <alignment horizontal="left" vertical="center" wrapText="1"/>
    </xf>
    <xf numFmtId="0" fontId="28" fillId="0" borderId="0" xfId="0" applyFont="1" applyFill="1">
      <alignment vertical="center"/>
    </xf>
    <xf numFmtId="0" fontId="3" fillId="0" borderId="0" xfId="84" applyFont="1" applyFill="1" applyAlignment="1">
      <alignment horizontal="center"/>
    </xf>
    <xf numFmtId="182" fontId="41" fillId="0" borderId="3" xfId="61" applyNumberFormat="1" applyFont="1" applyFill="1" applyBorder="1" applyAlignment="1" applyProtection="1">
      <alignment horizontal="left" vertical="center"/>
    </xf>
    <xf numFmtId="0" fontId="3" fillId="0" borderId="0" xfId="84" applyFont="1" applyFill="1"/>
    <xf numFmtId="0" fontId="43" fillId="0" borderId="0" xfId="0" applyFont="1" applyFill="1" applyBorder="1">
      <alignment vertical="center"/>
    </xf>
    <xf numFmtId="0" fontId="44" fillId="0" borderId="0" xfId="0" applyFont="1" applyFill="1" applyBorder="1">
      <alignment vertical="center"/>
    </xf>
    <xf numFmtId="0" fontId="43" fillId="0" borderId="0" xfId="0" applyFont="1" applyFill="1" applyBorder="1" applyAlignment="1">
      <alignment vertical="center" wrapText="1"/>
    </xf>
    <xf numFmtId="0" fontId="43" fillId="0" borderId="0" xfId="0" applyFont="1" applyFill="1" applyBorder="1" applyAlignment="1">
      <alignment vertical="center"/>
    </xf>
    <xf numFmtId="0" fontId="43" fillId="0" borderId="0" xfId="0" applyFont="1" applyFill="1" applyBorder="1" applyAlignment="1">
      <alignment horizontal="left" vertical="center"/>
    </xf>
    <xf numFmtId="0" fontId="45" fillId="0" borderId="1" xfId="0" applyFont="1" applyFill="1" applyBorder="1" applyAlignment="1">
      <alignment horizontal="center" vertical="center" wrapText="1"/>
    </xf>
    <xf numFmtId="0" fontId="45" fillId="0" borderId="1" xfId="0" applyFont="1" applyFill="1" applyBorder="1" applyAlignment="1">
      <alignment horizontal="center" vertical="center"/>
    </xf>
    <xf numFmtId="0" fontId="46" fillId="0" borderId="0" xfId="6" applyFont="1">
      <protection locked="0"/>
    </xf>
    <xf numFmtId="0" fontId="27" fillId="0" borderId="1" xfId="0" applyFont="1" applyFill="1" applyBorder="1" applyAlignment="1">
      <alignment horizontal="left" vertical="center" wrapText="1"/>
    </xf>
    <xf numFmtId="49" fontId="27" fillId="0" borderId="1" xfId="0" applyNumberFormat="1" applyFont="1" applyFill="1" applyBorder="1" applyAlignment="1">
      <alignment horizontal="center" vertical="center"/>
    </xf>
    <xf numFmtId="0" fontId="27" fillId="0" borderId="1" xfId="0" applyFont="1" applyFill="1" applyBorder="1" applyAlignment="1">
      <alignment vertical="center" wrapText="1"/>
    </xf>
    <xf numFmtId="49" fontId="47" fillId="0" borderId="1" xfId="0" applyNumberFormat="1" applyFont="1" applyFill="1" applyBorder="1" applyAlignment="1">
      <alignment horizontal="center" vertical="center"/>
    </xf>
    <xf numFmtId="0" fontId="48" fillId="0" borderId="1" xfId="0" applyFont="1" applyFill="1" applyBorder="1" applyAlignment="1" applyProtection="1">
      <alignment horizontal="left" vertical="center" wrapText="1"/>
    </xf>
    <xf numFmtId="0" fontId="47" fillId="0" borderId="1" xfId="0" applyFont="1" applyFill="1" applyBorder="1" applyAlignment="1">
      <alignment horizontal="left" vertical="center" wrapText="1"/>
    </xf>
    <xf numFmtId="0" fontId="49" fillId="0" borderId="0" xfId="0" applyFont="1" applyFill="1" applyAlignment="1">
      <alignment horizontal="center" vertical="center" wrapText="1"/>
    </xf>
    <xf numFmtId="0" fontId="27" fillId="0" borderId="0" xfId="0" applyFont="1" applyFill="1" applyBorder="1" applyAlignment="1">
      <alignment vertical="center"/>
    </xf>
    <xf numFmtId="0" fontId="44" fillId="0" borderId="0" xfId="0" applyFont="1" applyFill="1" applyBorder="1" applyAlignment="1">
      <alignment horizontal="left" vertical="center"/>
    </xf>
    <xf numFmtId="0" fontId="47" fillId="0" borderId="0" xfId="0" applyFont="1" applyFill="1" applyBorder="1" applyAlignment="1">
      <alignment vertical="center"/>
    </xf>
    <xf numFmtId="0" fontId="50" fillId="0" borderId="0" xfId="0" applyFont="1" applyAlignment="1">
      <alignment horizontal="center" vertical="center" wrapText="1"/>
    </xf>
    <xf numFmtId="0" fontId="51" fillId="0" borderId="0" xfId="0" applyFont="1" applyAlignment="1">
      <alignment vertical="center" wrapText="1"/>
    </xf>
    <xf numFmtId="0" fontId="51" fillId="0" borderId="0" xfId="0" applyFont="1" applyAlignment="1">
      <alignment horizontal="justify" vertical="center"/>
    </xf>
    <xf numFmtId="0" fontId="52" fillId="0" borderId="0" xfId="0" applyFont="1" applyAlignment="1">
      <alignment horizontal="left" vertical="center"/>
    </xf>
    <xf numFmtId="0" fontId="51" fillId="0" borderId="0" xfId="0" applyFont="1" applyAlignment="1">
      <alignment horizontal="left" vertical="center"/>
    </xf>
    <xf numFmtId="0" fontId="53" fillId="0" borderId="0" xfId="0" applyFont="1" applyAlignment="1">
      <alignment horizontal="justify" vertical="center"/>
    </xf>
    <xf numFmtId="0" fontId="54" fillId="0" borderId="0" xfId="0" applyFont="1" applyAlignment="1">
      <alignment horizontal="left" vertical="center"/>
    </xf>
    <xf numFmtId="0" fontId="53" fillId="0" borderId="0" xfId="0" applyFont="1" applyAlignment="1">
      <alignment horizontal="left" vertical="center"/>
    </xf>
    <xf numFmtId="0" fontId="55" fillId="0" borderId="0" xfId="0" applyFont="1" applyAlignment="1">
      <alignment horizontal="justify" vertical="center"/>
    </xf>
    <xf numFmtId="0" fontId="56" fillId="0" borderId="0" xfId="0" applyFont="1" applyAlignment="1">
      <alignment horizontal="left" vertical="center"/>
    </xf>
    <xf numFmtId="0" fontId="57" fillId="0" borderId="0" xfId="0" applyFont="1" applyAlignment="1">
      <alignment horizontal="left" vertical="center"/>
    </xf>
    <xf numFmtId="0" fontId="58" fillId="0" borderId="0" xfId="0" applyFont="1" applyAlignment="1">
      <alignment horizontal="center" vertical="center"/>
    </xf>
    <xf numFmtId="0" fontId="59" fillId="0" borderId="0" xfId="0" applyFont="1" applyAlignment="1">
      <alignment horizontal="left" vertical="center" wrapText="1"/>
    </xf>
    <xf numFmtId="0" fontId="60" fillId="0" borderId="0" xfId="0" applyFont="1" applyFill="1" applyBorder="1" applyAlignment="1">
      <alignment horizontal="left" vertical="top" wrapText="1"/>
    </xf>
    <xf numFmtId="0" fontId="61" fillId="0" borderId="0" xfId="0" applyFont="1" applyAlignment="1">
      <alignment horizontal="left" vertical="center" wrapText="1"/>
    </xf>
    <xf numFmtId="0" fontId="60" fillId="0" borderId="0" xfId="0" applyFont="1" applyFill="1" applyAlignment="1">
      <alignment horizontal="left" vertical="top" wrapText="1"/>
    </xf>
    <xf numFmtId="0" fontId="62" fillId="0" borderId="0" xfId="0" applyFont="1" applyAlignment="1">
      <alignment horizontal="left" vertical="center" wrapText="1"/>
    </xf>
    <xf numFmtId="0" fontId="63" fillId="0" borderId="0" xfId="0" applyFont="1" applyAlignment="1">
      <alignment horizontal="left" vertical="center" wrapText="1"/>
    </xf>
    <xf numFmtId="0" fontId="59" fillId="0" borderId="0" xfId="0" applyFont="1" applyAlignment="1">
      <alignment vertical="center" wrapText="1"/>
    </xf>
    <xf numFmtId="0" fontId="59" fillId="0" borderId="0" xfId="0" applyFont="1">
      <alignment vertical="center"/>
    </xf>
    <xf numFmtId="0" fontId="59" fillId="0" borderId="0" xfId="0" applyFont="1" applyAlignment="1">
      <alignment horizontal="left" vertical="center"/>
    </xf>
    <xf numFmtId="183" fontId="28" fillId="0" borderId="0" xfId="0" applyNumberFormat="1" applyFont="1" applyFill="1" applyBorder="1" applyAlignment="1">
      <alignment horizontal="center" vertical="center"/>
    </xf>
    <xf numFmtId="183" fontId="64" fillId="0" borderId="0" xfId="66" applyNumberFormat="1" applyFont="1" applyFill="1" applyBorder="1" applyAlignment="1" applyProtection="1"/>
    <xf numFmtId="183" fontId="65" fillId="0" borderId="0" xfId="66" applyNumberFormat="1" applyFont="1" applyFill="1" applyBorder="1" applyAlignment="1" applyProtection="1"/>
    <xf numFmtId="183" fontId="66" fillId="0" borderId="0" xfId="0" applyNumberFormat="1" applyFont="1" applyFill="1" applyBorder="1" applyAlignment="1">
      <alignment horizontal="center" vertical="center"/>
    </xf>
    <xf numFmtId="183" fontId="12" fillId="0" borderId="0" xfId="0" applyNumberFormat="1" applyFont="1" applyFill="1" applyBorder="1" applyAlignment="1">
      <alignment horizontal="center" vertical="center"/>
    </xf>
    <xf numFmtId="183" fontId="12" fillId="6" borderId="0" xfId="0" applyNumberFormat="1" applyFont="1" applyFill="1" applyBorder="1" applyAlignment="1">
      <alignment horizontal="center" vertical="center"/>
    </xf>
    <xf numFmtId="183" fontId="51" fillId="0" borderId="0" xfId="0" applyNumberFormat="1" applyFont="1" applyFill="1" applyBorder="1" applyAlignment="1">
      <alignment horizontal="center" vertical="center"/>
    </xf>
    <xf numFmtId="184" fontId="28" fillId="0" borderId="0" xfId="0" applyNumberFormat="1" applyFont="1" applyFill="1" applyBorder="1" applyAlignment="1">
      <alignment horizontal="center" vertical="center"/>
    </xf>
    <xf numFmtId="183" fontId="67" fillId="0" borderId="0" xfId="0" applyNumberFormat="1" applyFont="1" applyFill="1" applyBorder="1" applyAlignment="1">
      <alignment horizontal="center" vertical="center"/>
    </xf>
    <xf numFmtId="183" fontId="68" fillId="0" borderId="0" xfId="66" applyNumberFormat="1" applyFont="1" applyFill="1" applyBorder="1" applyAlignment="1" applyProtection="1">
      <alignment horizontal="center" vertical="center" wrapText="1"/>
    </xf>
    <xf numFmtId="183" fontId="68" fillId="0" borderId="0" xfId="66" applyNumberFormat="1" applyFont="1" applyFill="1" applyBorder="1" applyAlignment="1" applyProtection="1">
      <alignment horizontal="left" vertical="center" wrapText="1"/>
    </xf>
    <xf numFmtId="183" fontId="69"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left" vertical="center" wrapText="1"/>
    </xf>
    <xf numFmtId="183" fontId="65" fillId="0" borderId="1" xfId="66" applyNumberFormat="1" applyFont="1" applyFill="1" applyBorder="1" applyAlignment="1" applyProtection="1">
      <alignment horizontal="center" vertical="center" wrapText="1"/>
    </xf>
    <xf numFmtId="183" fontId="65" fillId="6" borderId="1" xfId="66" applyNumberFormat="1" applyFont="1" applyFill="1" applyBorder="1" applyAlignment="1" applyProtection="1">
      <alignment horizontal="left" vertical="center" wrapText="1"/>
    </xf>
    <xf numFmtId="49" fontId="65" fillId="0" borderId="1" xfId="66" applyNumberFormat="1" applyFont="1" applyFill="1" applyBorder="1" applyAlignment="1" applyProtection="1">
      <alignment horizontal="left" vertical="center" wrapText="1"/>
    </xf>
    <xf numFmtId="183" fontId="65" fillId="6" borderId="1" xfId="66" applyNumberFormat="1" applyFont="1" applyFill="1" applyBorder="1" applyAlignment="1" applyProtection="1">
      <alignment horizontal="left" vertical="center" wrapText="1" shrinkToFit="1"/>
    </xf>
    <xf numFmtId="183" fontId="65" fillId="6" borderId="1" xfId="66" applyNumberFormat="1" applyFont="1" applyFill="1" applyBorder="1" applyAlignment="1" applyProtection="1">
      <alignment horizontal="left" vertical="center" shrinkToFit="1"/>
    </xf>
    <xf numFmtId="49" fontId="65" fillId="6" borderId="1" xfId="66" applyNumberFormat="1" applyFont="1" applyFill="1" applyBorder="1" applyAlignment="1" applyProtection="1">
      <alignment horizontal="left" vertical="center" wrapText="1" shrinkToFit="1"/>
    </xf>
    <xf numFmtId="0" fontId="65" fillId="0" borderId="1" xfId="66" applyNumberFormat="1" applyFont="1" applyFill="1" applyBorder="1" applyAlignment="1" applyProtection="1">
      <alignment horizontal="left" vertical="center" wrapText="1"/>
    </xf>
    <xf numFmtId="183" fontId="70" fillId="0" borderId="1" xfId="0" applyNumberFormat="1" applyFont="1" applyFill="1" applyBorder="1" applyAlignment="1">
      <alignment horizontal="center" vertical="center"/>
    </xf>
    <xf numFmtId="183" fontId="71" fillId="0" borderId="1" xfId="0" applyNumberFormat="1" applyFont="1" applyFill="1" applyBorder="1" applyAlignment="1">
      <alignment horizontal="center" vertical="center" wrapText="1"/>
    </xf>
    <xf numFmtId="183" fontId="71" fillId="11" borderId="1" xfId="0" applyNumberFormat="1" applyFont="1" applyFill="1" applyBorder="1" applyAlignment="1">
      <alignment horizontal="center" vertical="center" wrapText="1"/>
    </xf>
    <xf numFmtId="0" fontId="12" fillId="6" borderId="5" xfId="0" applyNumberFormat="1" applyFont="1" applyFill="1" applyBorder="1" applyAlignment="1">
      <alignment horizontal="center" vertical="center"/>
    </xf>
    <xf numFmtId="0" fontId="72" fillId="6" borderId="1" xfId="82" applyNumberFormat="1" applyFont="1" applyFill="1" applyBorder="1" applyAlignment="1" applyProtection="1">
      <alignment horizontal="center" vertical="center"/>
    </xf>
    <xf numFmtId="0" fontId="12" fillId="6" borderId="1" xfId="82" applyNumberFormat="1" applyFont="1" applyFill="1" applyBorder="1" applyAlignment="1" applyProtection="1">
      <alignment horizontal="center" vertical="center" wrapText="1"/>
    </xf>
    <xf numFmtId="0" fontId="12" fillId="6" borderId="7" xfId="0" applyNumberFormat="1" applyFont="1" applyFill="1" applyBorder="1" applyAlignment="1">
      <alignment horizontal="center" vertical="center"/>
    </xf>
    <xf numFmtId="183" fontId="73" fillId="0" borderId="1" xfId="0" applyNumberFormat="1" applyFont="1" applyFill="1" applyBorder="1" applyAlignment="1">
      <alignment horizontal="center" vertical="center"/>
    </xf>
    <xf numFmtId="183" fontId="64" fillId="0" borderId="1" xfId="0" applyNumberFormat="1" applyFont="1" applyFill="1" applyBorder="1" applyAlignment="1">
      <alignment horizontal="center" vertical="center"/>
    </xf>
    <xf numFmtId="183" fontId="12" fillId="0" borderId="1" xfId="0" applyNumberFormat="1" applyFont="1" applyFill="1" applyBorder="1" applyAlignment="1">
      <alignment horizontal="center" vertical="center" wrapText="1"/>
    </xf>
    <xf numFmtId="183" fontId="74" fillId="0" borderId="0" xfId="0" applyNumberFormat="1" applyFont="1" applyFill="1" applyBorder="1" applyAlignment="1">
      <alignment vertical="center" wrapText="1"/>
    </xf>
    <xf numFmtId="183" fontId="74" fillId="0" borderId="0" xfId="0" applyNumberFormat="1" applyFont="1" applyFill="1" applyBorder="1" applyAlignment="1">
      <alignment horizontal="left" vertical="center" wrapText="1"/>
    </xf>
    <xf numFmtId="183" fontId="66" fillId="0" borderId="0" xfId="0" applyNumberFormat="1" applyFont="1" applyFill="1" applyBorder="1" applyAlignment="1">
      <alignment vertical="center" wrapText="1"/>
    </xf>
    <xf numFmtId="183" fontId="75" fillId="0" borderId="0" xfId="66" applyNumberFormat="1" applyFont="1" applyFill="1" applyBorder="1" applyAlignment="1" applyProtection="1">
      <alignment horizontal="left" vertical="center" wrapText="1"/>
    </xf>
    <xf numFmtId="183" fontId="70" fillId="0" borderId="0" xfId="0" applyNumberFormat="1" applyFont="1" applyFill="1" applyBorder="1" applyAlignment="1">
      <alignment horizontal="center" vertical="center" wrapText="1"/>
    </xf>
    <xf numFmtId="183" fontId="66" fillId="0" borderId="0" xfId="0" applyNumberFormat="1" applyFont="1" applyFill="1" applyBorder="1" applyAlignment="1">
      <alignment horizontal="left" vertical="center" wrapText="1"/>
    </xf>
    <xf numFmtId="184" fontId="67" fillId="0" borderId="0" xfId="0" applyNumberFormat="1" applyFont="1" applyFill="1" applyBorder="1" applyAlignment="1">
      <alignment horizontal="center" vertical="center"/>
    </xf>
    <xf numFmtId="0" fontId="70" fillId="0" borderId="1" xfId="66" applyNumberFormat="1" applyFont="1" applyFill="1" applyBorder="1" applyAlignment="1" applyProtection="1">
      <alignment horizontal="center"/>
    </xf>
    <xf numFmtId="14" fontId="76" fillId="0" borderId="1" xfId="66" applyNumberFormat="1" applyFont="1" applyFill="1" applyBorder="1" applyAlignment="1" applyProtection="1">
      <alignment horizontal="center" vertical="center" wrapText="1"/>
    </xf>
    <xf numFmtId="183" fontId="76" fillId="0" borderId="1" xfId="66" applyNumberFormat="1" applyFont="1" applyFill="1" applyBorder="1" applyAlignment="1" applyProtection="1">
      <alignment horizontal="center" vertical="center" wrapText="1"/>
    </xf>
    <xf numFmtId="185" fontId="65" fillId="6" borderId="1" xfId="66" applyNumberFormat="1" applyFont="1" applyFill="1" applyBorder="1" applyAlignment="1" applyProtection="1">
      <alignment horizontal="left" vertical="center" wrapText="1"/>
    </xf>
    <xf numFmtId="49" fontId="65" fillId="6" borderId="1" xfId="66" applyNumberFormat="1" applyFont="1" applyFill="1" applyBorder="1" applyAlignment="1" applyProtection="1">
      <alignment horizontal="left" vertical="center" wrapText="1"/>
    </xf>
    <xf numFmtId="49" fontId="69" fillId="6" borderId="1" xfId="6" applyNumberFormat="1" applyFont="1" applyFill="1" applyBorder="1" applyAlignment="1" applyProtection="1">
      <alignment horizontal="left" vertical="center" wrapText="1"/>
    </xf>
    <xf numFmtId="0" fontId="65" fillId="6" borderId="1" xfId="66" applyNumberFormat="1" applyFont="1" applyFill="1" applyBorder="1" applyAlignment="1" applyProtection="1">
      <alignment horizontal="left" vertical="center" wrapText="1"/>
    </xf>
    <xf numFmtId="184" fontId="70" fillId="0" borderId="1" xfId="0" applyNumberFormat="1" applyFont="1" applyFill="1" applyBorder="1" applyAlignment="1">
      <alignment horizontal="center" vertical="center"/>
    </xf>
    <xf numFmtId="183" fontId="70" fillId="0" borderId="1" xfId="66" applyNumberFormat="1" applyFont="1" applyFill="1" applyBorder="1" applyAlignment="1" applyProtection="1">
      <alignment horizontal="center" vertical="center" wrapText="1"/>
    </xf>
    <xf numFmtId="184" fontId="71" fillId="0" borderId="1" xfId="0" applyNumberFormat="1" applyFont="1" applyFill="1" applyBorder="1" applyAlignment="1">
      <alignment horizontal="center" vertical="center" wrapText="1"/>
    </xf>
    <xf numFmtId="183" fontId="77" fillId="0" borderId="1" xfId="66" applyNumberFormat="1" applyFont="1" applyFill="1" applyBorder="1" applyAlignment="1" applyProtection="1">
      <alignment horizontal="center" vertical="center" wrapText="1"/>
    </xf>
    <xf numFmtId="183" fontId="77" fillId="7" borderId="1" xfId="66" applyNumberFormat="1" applyFont="1" applyFill="1" applyBorder="1" applyAlignment="1" applyProtection="1">
      <alignment horizontal="center" vertical="center" wrapText="1"/>
    </xf>
    <xf numFmtId="183" fontId="12" fillId="6" borderId="1" xfId="66" applyNumberFormat="1" applyFont="1" applyFill="1" applyBorder="1" applyAlignment="1" applyProtection="1">
      <alignment horizontal="center" vertical="center" wrapText="1"/>
    </xf>
    <xf numFmtId="183" fontId="12" fillId="7" borderId="1" xfId="66" applyNumberFormat="1" applyFont="1" applyFill="1" applyBorder="1" applyAlignment="1" applyProtection="1">
      <alignment horizontal="center" vertical="center" wrapText="1"/>
    </xf>
    <xf numFmtId="0" fontId="12" fillId="0" borderId="1" xfId="0" applyNumberFormat="1" applyFont="1" applyFill="1" applyBorder="1" applyAlignment="1">
      <alignment horizontal="center" vertical="center"/>
    </xf>
    <xf numFmtId="183" fontId="0" fillId="0" borderId="1" xfId="0" applyNumberFormat="1" applyFont="1" applyFill="1" applyBorder="1" applyAlignment="1">
      <alignment horizontal="center" vertical="center"/>
    </xf>
    <xf numFmtId="183" fontId="66" fillId="0" borderId="1" xfId="0" applyNumberFormat="1" applyFont="1" applyFill="1" applyBorder="1" applyAlignment="1">
      <alignment horizontal="center" vertical="center"/>
    </xf>
    <xf numFmtId="183" fontId="13" fillId="0" borderId="0" xfId="0" applyNumberFormat="1" applyFont="1" applyFill="1" applyBorder="1" applyAlignment="1">
      <alignment horizontal="center" vertical="center"/>
    </xf>
    <xf numFmtId="183" fontId="28" fillId="6" borderId="0" xfId="0" applyNumberFormat="1" applyFont="1" applyFill="1" applyBorder="1" applyAlignment="1">
      <alignment horizontal="center" vertical="center"/>
    </xf>
    <xf numFmtId="0" fontId="78" fillId="0" borderId="0" xfId="0" applyFont="1" applyFill="1" applyBorder="1" applyAlignment="1">
      <alignment horizontal="left" vertical="center"/>
    </xf>
    <xf numFmtId="0" fontId="51" fillId="0" borderId="1" xfId="0" applyFont="1" applyFill="1" applyBorder="1" applyAlignment="1">
      <alignment horizontal="left" vertical="center"/>
    </xf>
    <xf numFmtId="0" fontId="79" fillId="0" borderId="1" xfId="0" applyFont="1" applyFill="1" applyBorder="1" applyAlignment="1">
      <alignment horizontal="left" vertical="center"/>
    </xf>
    <xf numFmtId="0" fontId="79" fillId="0" borderId="0" xfId="0" applyFont="1" applyFill="1" applyBorder="1" applyAlignment="1">
      <alignment horizontal="left" vertical="center"/>
    </xf>
    <xf numFmtId="0" fontId="78" fillId="0" borderId="1" xfId="0" applyFont="1" applyFill="1" applyBorder="1" applyAlignment="1">
      <alignment horizontal="left" vertical="center"/>
    </xf>
    <xf numFmtId="0" fontId="51" fillId="0" borderId="0" xfId="0" applyFont="1" applyFill="1" applyBorder="1" applyAlignment="1">
      <alignment horizontal="left" vertical="center"/>
    </xf>
    <xf numFmtId="0" fontId="51" fillId="0" borderId="8" xfId="0" applyFont="1" applyFill="1" applyBorder="1" applyAlignment="1">
      <alignment horizontal="left" vertical="center"/>
    </xf>
    <xf numFmtId="0" fontId="51" fillId="7" borderId="0" xfId="0" applyFont="1" applyFill="1" applyBorder="1" applyAlignment="1">
      <alignment horizontal="left" vertical="center"/>
    </xf>
    <xf numFmtId="0" fontId="80" fillId="0" borderId="0" xfId="0" applyFont="1" applyFill="1" applyBorder="1" applyAlignment="1">
      <alignment horizontal="center" vertical="center"/>
    </xf>
    <xf numFmtId="0" fontId="78" fillId="0" borderId="0" xfId="0" applyFont="1" applyFill="1" applyBorder="1" applyAlignment="1">
      <alignment horizontal="center" vertical="center"/>
    </xf>
    <xf numFmtId="0" fontId="78" fillId="0" borderId="0" xfId="0" applyFont="1" applyFill="1" applyBorder="1">
      <alignment vertical="center"/>
    </xf>
    <xf numFmtId="186" fontId="81" fillId="0" borderId="0" xfId="0" applyNumberFormat="1" applyFont="1" applyFill="1" applyBorder="1" applyAlignment="1">
      <alignment horizontal="center" vertical="center"/>
    </xf>
    <xf numFmtId="0" fontId="81" fillId="0" borderId="0" xfId="0" applyFont="1" applyFill="1" applyBorder="1">
      <alignment vertical="center"/>
    </xf>
    <xf numFmtId="0" fontId="82" fillId="0" borderId="0" xfId="0" applyFont="1" applyFill="1" applyBorder="1" applyAlignment="1">
      <alignment horizontal="center" vertical="center"/>
    </xf>
    <xf numFmtId="0" fontId="83" fillId="0" borderId="1" xfId="0" applyFont="1" applyFill="1" applyBorder="1" applyAlignment="1">
      <alignment horizontal="left" vertical="center"/>
    </xf>
    <xf numFmtId="0" fontId="84" fillId="0" borderId="1" xfId="0" applyFont="1" applyFill="1" applyBorder="1" applyAlignment="1">
      <alignment horizontal="left" vertical="center"/>
    </xf>
    <xf numFmtId="0" fontId="85" fillId="0" borderId="1" xfId="66" applyFont="1" applyFill="1" applyBorder="1" applyAlignment="1" applyProtection="1">
      <alignment horizontal="left" vertical="center"/>
    </xf>
    <xf numFmtId="0" fontId="78" fillId="12" borderId="2" xfId="66" applyFont="1" applyFill="1" applyBorder="1" applyAlignment="1" applyProtection="1">
      <alignment horizontal="left" vertical="center"/>
    </xf>
    <xf numFmtId="0" fontId="78" fillId="12" borderId="3" xfId="66" applyFont="1" applyFill="1" applyBorder="1" applyAlignment="1" applyProtection="1">
      <alignment horizontal="left" vertical="center"/>
    </xf>
    <xf numFmtId="0" fontId="85" fillId="9" borderId="1" xfId="66" applyFont="1" applyFill="1" applyBorder="1" applyAlignment="1" applyProtection="1">
      <alignment horizontal="left" vertical="center"/>
    </xf>
    <xf numFmtId="0" fontId="78" fillId="12" borderId="1" xfId="66" applyFont="1" applyFill="1" applyBorder="1" applyAlignment="1" applyProtection="1">
      <alignment horizontal="left" vertical="center"/>
    </xf>
    <xf numFmtId="0" fontId="86" fillId="0" borderId="1" xfId="0" applyFont="1" applyFill="1" applyBorder="1" applyAlignment="1">
      <alignment horizontal="left" vertical="center"/>
    </xf>
    <xf numFmtId="0" fontId="78" fillId="12" borderId="1" xfId="0" applyFont="1" applyFill="1" applyBorder="1" applyAlignment="1">
      <alignment horizontal="left" vertical="center"/>
    </xf>
    <xf numFmtId="0" fontId="78" fillId="0" borderId="1" xfId="66" applyFont="1" applyFill="1" applyBorder="1" applyAlignment="1" applyProtection="1">
      <alignment horizontal="left" vertical="center"/>
    </xf>
    <xf numFmtId="180" fontId="78" fillId="0" borderId="1" xfId="51" applyNumberFormat="1" applyFont="1" applyFill="1" applyBorder="1" applyAlignment="1" applyProtection="1">
      <alignment horizontal="left" vertical="center" wrapText="1"/>
    </xf>
    <xf numFmtId="0" fontId="78" fillId="12" borderId="2" xfId="0" applyFont="1" applyFill="1" applyBorder="1" applyAlignment="1">
      <alignment horizontal="left" vertical="center"/>
    </xf>
    <xf numFmtId="0" fontId="78" fillId="9" borderId="1" xfId="51" applyNumberFormat="1" applyFont="1" applyFill="1" applyBorder="1" applyAlignment="1" applyProtection="1">
      <alignment horizontal="left" vertical="center" wrapText="1"/>
    </xf>
    <xf numFmtId="180" fontId="78" fillId="9" borderId="1" xfId="66" applyNumberFormat="1" applyFont="1" applyFill="1" applyBorder="1" applyAlignment="1" applyProtection="1">
      <alignment horizontal="left" vertical="center" wrapText="1"/>
    </xf>
    <xf numFmtId="0" fontId="78" fillId="9" borderId="1" xfId="66" applyNumberFormat="1" applyFont="1" applyFill="1" applyBorder="1" applyAlignment="1" applyProtection="1">
      <alignment horizontal="left" vertical="center" wrapText="1"/>
    </xf>
    <xf numFmtId="0" fontId="0" fillId="9" borderId="1" xfId="66" applyFont="1" applyFill="1" applyBorder="1" applyAlignment="1" applyProtection="1">
      <alignment horizontal="left" vertical="center" wrapText="1"/>
    </xf>
    <xf numFmtId="0" fontId="78" fillId="9" borderId="1" xfId="66" applyFont="1" applyFill="1" applyBorder="1" applyAlignment="1" applyProtection="1">
      <alignment horizontal="left" vertical="center" wrapText="1"/>
    </xf>
    <xf numFmtId="0" fontId="56" fillId="9" borderId="1" xfId="66" applyFont="1" applyFill="1" applyBorder="1" applyAlignment="1" applyProtection="1">
      <alignment horizontal="left" vertical="center" wrapText="1"/>
    </xf>
    <xf numFmtId="0" fontId="30" fillId="0" borderId="9" xfId="0" applyFont="1" applyFill="1" applyBorder="1" applyAlignment="1">
      <alignment horizontal="center" vertical="center" wrapText="1"/>
    </xf>
    <xf numFmtId="0" fontId="87" fillId="0" borderId="9" xfId="0" applyFont="1" applyFill="1" applyBorder="1" applyAlignment="1">
      <alignment horizontal="center" vertical="center"/>
    </xf>
    <xf numFmtId="187" fontId="30" fillId="0" borderId="9" xfId="0" applyNumberFormat="1" applyFont="1" applyFill="1" applyBorder="1" applyAlignment="1">
      <alignment horizontal="center" vertical="center" wrapText="1"/>
    </xf>
    <xf numFmtId="0" fontId="30" fillId="0" borderId="9" xfId="67" applyFont="1" applyFill="1" applyBorder="1" applyAlignment="1" applyProtection="1">
      <alignment horizontal="center" vertical="center" shrinkToFit="1"/>
    </xf>
    <xf numFmtId="0" fontId="30" fillId="0" borderId="9" xfId="67" applyFont="1" applyFill="1" applyBorder="1" applyAlignment="1" applyProtection="1">
      <alignment horizontal="center" vertical="center" wrapText="1" shrinkToFit="1"/>
    </xf>
    <xf numFmtId="188" fontId="30" fillId="0" borderId="9" xfId="0" applyNumberFormat="1" applyFont="1" applyFill="1" applyBorder="1" applyAlignment="1">
      <alignment horizontal="center" vertical="center" wrapText="1"/>
    </xf>
    <xf numFmtId="0" fontId="41" fillId="0" borderId="1" xfId="68" applyFont="1" applyFill="1" applyBorder="1" applyAlignment="1" applyProtection="1">
      <alignment vertical="center" wrapText="1"/>
    </xf>
    <xf numFmtId="0" fontId="41" fillId="0" borderId="1" xfId="0" applyFont="1" applyFill="1" applyBorder="1" applyAlignment="1">
      <alignment vertical="center" wrapText="1"/>
    </xf>
    <xf numFmtId="0" fontId="41" fillId="0" borderId="1" xfId="0" applyFont="1" applyFill="1" applyBorder="1">
      <alignment vertical="center"/>
    </xf>
    <xf numFmtId="188" fontId="41" fillId="0" borderId="1" xfId="0" applyNumberFormat="1" applyFont="1" applyFill="1" applyBorder="1">
      <alignment vertical="center"/>
    </xf>
    <xf numFmtId="0" fontId="41" fillId="0" borderId="1" xfId="66" applyFont="1" applyFill="1" applyBorder="1" applyAlignment="1" applyProtection="1">
      <alignment vertical="center"/>
    </xf>
    <xf numFmtId="49" fontId="41" fillId="0" borderId="1" xfId="0" applyNumberFormat="1" applyFont="1" applyFill="1" applyBorder="1" applyAlignment="1" applyProtection="1">
      <alignment vertical="center" wrapText="1"/>
      <protection locked="0"/>
    </xf>
    <xf numFmtId="0" fontId="41" fillId="0" borderId="1" xfId="71" applyFont="1" applyFill="1" applyBorder="1" applyAlignment="1" applyProtection="1">
      <alignment vertical="center" wrapText="1"/>
    </xf>
    <xf numFmtId="189" fontId="41" fillId="0" borderId="1" xfId="72" applyNumberFormat="1" applyFont="1" applyFill="1" applyBorder="1" applyAlignment="1" applyProtection="1">
      <alignment vertical="center" wrapText="1"/>
    </xf>
    <xf numFmtId="0" fontId="41" fillId="0" borderId="1" xfId="0" applyNumberFormat="1" applyFont="1" applyFill="1" applyBorder="1">
      <alignment vertical="center"/>
    </xf>
    <xf numFmtId="190" fontId="41" fillId="0" borderId="1" xfId="0" applyNumberFormat="1" applyFont="1" applyFill="1" applyBorder="1">
      <alignment vertical="center"/>
    </xf>
    <xf numFmtId="181" fontId="41" fillId="0" borderId="1" xfId="0" applyNumberFormat="1" applyFont="1" applyFill="1" applyBorder="1" applyAlignment="1">
      <alignment vertical="center" shrinkToFit="1"/>
    </xf>
    <xf numFmtId="0" fontId="41" fillId="0" borderId="1" xfId="73" applyFont="1" applyFill="1" applyBorder="1" applyAlignment="1" applyProtection="1">
      <alignment vertical="center" wrapText="1"/>
    </xf>
    <xf numFmtId="0" fontId="41" fillId="0" borderId="1" xfId="74" applyFont="1" applyFill="1" applyBorder="1" applyAlignment="1" applyProtection="1">
      <alignment vertical="center" wrapText="1"/>
    </xf>
    <xf numFmtId="0" fontId="41" fillId="0" borderId="1" xfId="67" applyFont="1" applyFill="1" applyBorder="1" applyAlignment="1" applyProtection="1">
      <alignment vertical="center" shrinkToFit="1"/>
    </xf>
    <xf numFmtId="191" fontId="41" fillId="0" borderId="1" xfId="0" applyNumberFormat="1" applyFont="1" applyFill="1" applyBorder="1" applyAlignment="1">
      <alignment vertical="center" wrapText="1"/>
    </xf>
    <xf numFmtId="0" fontId="88" fillId="6" borderId="1" xfId="0" applyFont="1" applyFill="1" applyBorder="1" applyAlignment="1">
      <alignment vertical="center" wrapText="1"/>
    </xf>
    <xf numFmtId="188" fontId="41" fillId="0" borderId="1" xfId="0" applyNumberFormat="1" applyFont="1" applyFill="1" applyBorder="1" applyAlignment="1">
      <alignment vertical="center" wrapText="1"/>
    </xf>
    <xf numFmtId="0" fontId="41" fillId="0" borderId="1" xfId="0" applyNumberFormat="1" applyFont="1" applyFill="1" applyBorder="1" applyAlignment="1">
      <alignment vertical="center" wrapText="1"/>
    </xf>
    <xf numFmtId="0" fontId="41" fillId="0" borderId="1" xfId="70" applyNumberFormat="1" applyFont="1" applyFill="1" applyBorder="1" applyAlignment="1">
      <alignment vertical="center"/>
      <protection locked="0"/>
    </xf>
    <xf numFmtId="0" fontId="41" fillId="0" borderId="1" xfId="0" applyNumberFormat="1" applyFont="1" applyFill="1" applyBorder="1" applyAlignment="1" applyProtection="1">
      <alignment vertical="center" wrapText="1"/>
      <protection locked="0"/>
    </xf>
    <xf numFmtId="192" fontId="41" fillId="0" borderId="1" xfId="0" applyNumberFormat="1" applyFont="1" applyFill="1" applyBorder="1" applyAlignment="1">
      <alignment vertical="center" wrapText="1"/>
    </xf>
    <xf numFmtId="0" fontId="89" fillId="6" borderId="1" xfId="0" applyFont="1" applyFill="1" applyBorder="1" applyAlignment="1">
      <alignment vertical="center" wrapText="1"/>
    </xf>
    <xf numFmtId="0" fontId="90" fillId="0" borderId="1" xfId="0" applyNumberFormat="1" applyFont="1" applyFill="1" applyBorder="1" applyAlignment="1">
      <alignment vertical="center" wrapText="1"/>
    </xf>
    <xf numFmtId="0" fontId="41" fillId="0" borderId="1" xfId="77" applyNumberFormat="1" applyFont="1" applyFill="1" applyBorder="1" applyAlignment="1" applyProtection="1">
      <alignment vertical="center"/>
    </xf>
    <xf numFmtId="0" fontId="0" fillId="0" borderId="1" xfId="0" applyFont="1" applyFill="1" applyBorder="1">
      <alignment vertical="center"/>
    </xf>
    <xf numFmtId="0" fontId="0" fillId="0" borderId="1" xfId="0" applyFont="1" applyFill="1" applyBorder="1" applyAlignment="1">
      <alignment vertical="center" wrapText="1"/>
    </xf>
    <xf numFmtId="191" fontId="78" fillId="6" borderId="1" xfId="75" applyNumberFormat="1" applyFont="1" applyFill="1" applyBorder="1" applyAlignment="1" applyProtection="1">
      <alignment vertical="center" wrapText="1"/>
    </xf>
    <xf numFmtId="0" fontId="42" fillId="6" borderId="1" xfId="0" applyFont="1" applyFill="1" applyBorder="1" applyAlignment="1">
      <alignment vertical="center" wrapText="1"/>
    </xf>
    <xf numFmtId="0" fontId="91" fillId="6" borderId="1" xfId="0" applyFont="1" applyFill="1" applyBorder="1" applyAlignment="1">
      <alignment vertical="center" wrapText="1"/>
    </xf>
    <xf numFmtId="0" fontId="78" fillId="6" borderId="1" xfId="73" applyFont="1" applyFill="1" applyBorder="1" applyAlignment="1" applyProtection="1">
      <alignment vertical="center" wrapText="1"/>
    </xf>
    <xf numFmtId="0" fontId="0" fillId="6" borderId="1" xfId="74" applyFont="1" applyFill="1" applyBorder="1" applyAlignment="1" applyProtection="1">
      <alignment vertical="center" wrapText="1"/>
    </xf>
    <xf numFmtId="0" fontId="41" fillId="0" borderId="1" xfId="77" applyNumberFormat="1" applyFont="1" applyFill="1" applyBorder="1" applyAlignment="1" applyProtection="1">
      <alignment vertical="center" shrinkToFit="1"/>
    </xf>
    <xf numFmtId="0" fontId="41" fillId="0" borderId="1" xfId="77" applyNumberFormat="1" applyFont="1" applyFill="1" applyBorder="1" applyAlignment="1" applyProtection="1">
      <alignment vertical="center" wrapText="1" shrinkToFit="1"/>
    </xf>
    <xf numFmtId="0" fontId="78" fillId="0" borderId="1" xfId="0" applyNumberFormat="1" applyFont="1" applyFill="1" applyBorder="1" applyProtection="1">
      <alignment vertical="center"/>
      <protection locked="0"/>
    </xf>
    <xf numFmtId="0" fontId="92" fillId="0" borderId="1" xfId="0" applyNumberFormat="1" applyFont="1" applyFill="1" applyBorder="1" applyProtection="1">
      <alignment vertical="center"/>
      <protection locked="0"/>
    </xf>
    <xf numFmtId="191" fontId="78" fillId="6" borderId="1" xfId="0" applyNumberFormat="1" applyFont="1" applyFill="1" applyBorder="1" applyAlignment="1">
      <alignment vertical="center" wrapText="1"/>
    </xf>
    <xf numFmtId="49" fontId="41" fillId="0" borderId="1" xfId="70" applyNumberFormat="1" applyFont="1" applyFill="1" applyBorder="1" applyAlignment="1">
      <alignment vertical="center"/>
      <protection locked="0"/>
    </xf>
    <xf numFmtId="0" fontId="93" fillId="0" borderId="1" xfId="0" applyFont="1" applyFill="1" applyBorder="1">
      <alignment vertical="center"/>
    </xf>
    <xf numFmtId="0" fontId="94" fillId="0" borderId="1" xfId="0" applyFont="1" applyFill="1" applyBorder="1">
      <alignment vertical="center"/>
    </xf>
    <xf numFmtId="0" fontId="41" fillId="6" borderId="1" xfId="0" applyFont="1" applyFill="1" applyBorder="1" applyAlignment="1">
      <alignment vertical="center" wrapText="1"/>
    </xf>
    <xf numFmtId="0" fontId="41" fillId="0" borderId="1" xfId="0" applyFont="1" applyFill="1" applyBorder="1" applyAlignment="1">
      <alignment horizontal="center" vertical="center"/>
    </xf>
    <xf numFmtId="0" fontId="41" fillId="6" borderId="1" xfId="0" applyFont="1" applyFill="1" applyBorder="1" applyAlignment="1">
      <alignment horizontal="center" vertical="center" wrapText="1"/>
    </xf>
    <xf numFmtId="0" fontId="41" fillId="6" borderId="1" xfId="79" applyFont="1" applyFill="1" applyBorder="1" applyAlignment="1" applyProtection="1">
      <alignment horizontal="center" vertical="center" wrapText="1"/>
    </xf>
    <xf numFmtId="188" fontId="41" fillId="0" borderId="1" xfId="0" applyNumberFormat="1" applyFont="1" applyFill="1" applyBorder="1" applyAlignment="1">
      <alignment horizontal="center" vertical="center"/>
    </xf>
    <xf numFmtId="0" fontId="41" fillId="0" borderId="1" xfId="0" applyFont="1" applyFill="1" applyBorder="1" applyAlignment="1">
      <alignment horizontal="center" vertical="center" wrapText="1"/>
    </xf>
    <xf numFmtId="0" fontId="78" fillId="12" borderId="4" xfId="0" applyFont="1" applyFill="1" applyBorder="1" applyAlignment="1">
      <alignment horizontal="left" vertical="center"/>
    </xf>
    <xf numFmtId="0" fontId="78" fillId="12" borderId="3" xfId="0" applyFont="1" applyFill="1" applyBorder="1" applyAlignment="1">
      <alignment horizontal="left" vertical="center"/>
    </xf>
    <xf numFmtId="0" fontId="78" fillId="0" borderId="2" xfId="0" applyFont="1" applyFill="1" applyBorder="1" applyAlignment="1">
      <alignment horizontal="left" vertical="center"/>
    </xf>
    <xf numFmtId="0" fontId="78" fillId="0" borderId="3" xfId="0" applyFont="1" applyFill="1" applyBorder="1" applyAlignment="1">
      <alignment horizontal="left" vertical="center"/>
    </xf>
    <xf numFmtId="0" fontId="95" fillId="0" borderId="1" xfId="0" applyFont="1" applyFill="1" applyBorder="1" applyAlignment="1">
      <alignment horizontal="left" vertical="center"/>
    </xf>
    <xf numFmtId="0" fontId="86" fillId="0" borderId="2" xfId="0" applyFont="1" applyFill="1" applyBorder="1" applyAlignment="1">
      <alignment horizontal="left" vertical="center"/>
    </xf>
    <xf numFmtId="0" fontId="86" fillId="0" borderId="3" xfId="0" applyFont="1" applyFill="1" applyBorder="1" applyAlignment="1">
      <alignment horizontal="left" vertical="center"/>
    </xf>
    <xf numFmtId="0" fontId="95" fillId="12" borderId="1" xfId="0" applyFont="1" applyFill="1" applyBorder="1" applyAlignment="1">
      <alignment horizontal="left" vertical="center"/>
    </xf>
    <xf numFmtId="188" fontId="87" fillId="0" borderId="9" xfId="0" applyNumberFormat="1" applyFont="1" applyFill="1" applyBorder="1" applyAlignment="1">
      <alignment horizontal="center" vertical="center" wrapText="1"/>
    </xf>
    <xf numFmtId="188" fontId="87" fillId="0" borderId="9" xfId="0" applyNumberFormat="1" applyFont="1" applyFill="1" applyBorder="1" applyAlignment="1">
      <alignment vertical="center" wrapText="1"/>
    </xf>
    <xf numFmtId="49" fontId="41" fillId="0" borderId="1" xfId="69" applyNumberFormat="1" applyFont="1" applyFill="1" applyBorder="1" applyAlignment="1">
      <alignment vertical="center" wrapText="1"/>
      <protection locked="0"/>
    </xf>
    <xf numFmtId="191" fontId="41" fillId="0" borderId="1" xfId="70" applyNumberFormat="1" applyFont="1" applyFill="1" applyBorder="1" applyAlignment="1" applyProtection="1">
      <alignment vertical="center"/>
    </xf>
    <xf numFmtId="181" fontId="41" fillId="0" borderId="1" xfId="0" applyNumberFormat="1" applyFont="1" applyFill="1" applyBorder="1">
      <alignment vertical="center"/>
    </xf>
    <xf numFmtId="180" fontId="41" fillId="0" borderId="1" xfId="51" applyNumberFormat="1" applyFont="1" applyFill="1" applyBorder="1" applyAlignment="1" applyProtection="1">
      <alignment vertical="center" wrapText="1"/>
    </xf>
    <xf numFmtId="0" fontId="41" fillId="0" borderId="1" xfId="75" applyFont="1" applyFill="1" applyBorder="1" applyAlignment="1" applyProtection="1">
      <alignment vertical="center" wrapText="1"/>
    </xf>
    <xf numFmtId="0" fontId="41" fillId="0" borderId="1" xfId="53" applyNumberFormat="1" applyFont="1" applyFill="1" applyBorder="1" applyAlignment="1" applyProtection="1">
      <alignment vertical="center" wrapText="1"/>
    </xf>
    <xf numFmtId="49" fontId="41" fillId="0" borderId="1" xfId="0" applyNumberFormat="1" applyFont="1" applyFill="1" applyBorder="1">
      <alignment vertical="center"/>
    </xf>
    <xf numFmtId="0" fontId="95" fillId="6" borderId="1" xfId="0" applyFont="1" applyFill="1" applyBorder="1" applyAlignment="1">
      <alignment vertical="center" wrapText="1"/>
    </xf>
    <xf numFmtId="0" fontId="78" fillId="6" borderId="1" xfId="75" applyFont="1" applyFill="1" applyBorder="1" applyAlignment="1" applyProtection="1">
      <alignment vertical="center" wrapText="1"/>
    </xf>
    <xf numFmtId="0" fontId="51" fillId="0" borderId="1" xfId="0" applyFont="1" applyFill="1" applyBorder="1">
      <alignment vertical="center"/>
    </xf>
    <xf numFmtId="191" fontId="41" fillId="0" borderId="1" xfId="70" applyNumberFormat="1" applyFont="1" applyFill="1" applyBorder="1" applyAlignment="1" applyProtection="1">
      <alignment horizontal="center" vertical="center"/>
    </xf>
    <xf numFmtId="190" fontId="41" fillId="0" borderId="1" xfId="0" applyNumberFormat="1" applyFont="1" applyFill="1" applyBorder="1" applyAlignment="1">
      <alignment horizontal="center" vertical="center"/>
    </xf>
    <xf numFmtId="188" fontId="87" fillId="0" borderId="1" xfId="0" applyNumberFormat="1" applyFont="1" applyFill="1" applyBorder="1" applyAlignment="1">
      <alignment vertical="center" wrapText="1"/>
    </xf>
    <xf numFmtId="0" fontId="0" fillId="0" borderId="0" xfId="0" applyFont="1" applyFill="1" applyBorder="1" applyAlignment="1">
      <alignment horizontal="center"/>
    </xf>
    <xf numFmtId="0" fontId="78" fillId="6" borderId="1" xfId="0" applyFont="1" applyFill="1" applyBorder="1" applyAlignment="1">
      <alignment vertical="center" wrapText="1"/>
    </xf>
    <xf numFmtId="0" fontId="95" fillId="6" borderId="1" xfId="0" applyNumberFormat="1" applyFont="1" applyFill="1" applyBorder="1" applyAlignment="1">
      <alignment vertical="center" wrapText="1"/>
    </xf>
    <xf numFmtId="0" fontId="95" fillId="6" borderId="1" xfId="76" applyNumberFormat="1" applyFont="1" applyFill="1" applyBorder="1" applyAlignment="1" applyProtection="1">
      <alignment vertical="center" wrapText="1"/>
    </xf>
    <xf numFmtId="0" fontId="41" fillId="0" borderId="0" xfId="0" applyFont="1" applyFill="1" applyBorder="1" applyAlignment="1">
      <alignment horizontal="center" vertical="center"/>
    </xf>
    <xf numFmtId="0" fontId="51" fillId="0" borderId="3" xfId="0" applyFont="1" applyFill="1" applyBorder="1" applyAlignment="1">
      <alignment horizontal="left" vertical="center"/>
    </xf>
    <xf numFmtId="0" fontId="79" fillId="0" borderId="3" xfId="0" applyFont="1" applyFill="1" applyBorder="1" applyAlignment="1">
      <alignment horizontal="left" vertical="center"/>
    </xf>
    <xf numFmtId="184" fontId="41" fillId="0" borderId="1" xfId="78" applyNumberFormat="1" applyFont="1" applyFill="1" applyBorder="1" applyAlignment="1">
      <alignment horizontal="center" vertical="center" wrapText="1"/>
      <protection locked="0"/>
    </xf>
    <xf numFmtId="0" fontId="41" fillId="0" borderId="1" xfId="0" applyFont="1" applyFill="1" applyBorder="1" applyAlignment="1" applyProtection="1">
      <alignment horizontal="center" vertical="center" wrapText="1"/>
      <protection locked="0"/>
    </xf>
    <xf numFmtId="0" fontId="41" fillId="0" borderId="1" xfId="70" applyFont="1" applyFill="1" applyBorder="1" applyAlignment="1" applyProtection="1">
      <alignment horizontal="center" vertical="center"/>
    </xf>
    <xf numFmtId="0" fontId="41" fillId="7" borderId="1" xfId="68" applyFont="1" applyFill="1" applyBorder="1" applyAlignment="1" applyProtection="1">
      <alignment horizontal="center" vertical="center" wrapText="1"/>
    </xf>
    <xf numFmtId="0" fontId="41" fillId="7" borderId="1" xfId="0" applyFont="1" applyFill="1" applyBorder="1" applyAlignment="1">
      <alignment horizontal="center" vertical="center" wrapText="1"/>
    </xf>
    <xf numFmtId="0" fontId="41" fillId="7" borderId="1" xfId="77" applyNumberFormat="1" applyFont="1" applyFill="1" applyBorder="1" applyAlignment="1" applyProtection="1">
      <alignment horizontal="center" vertical="center" wrapText="1" shrinkToFit="1"/>
    </xf>
    <xf numFmtId="0" fontId="41" fillId="7" borderId="1" xfId="77" applyNumberFormat="1" applyFont="1" applyFill="1" applyBorder="1" applyAlignment="1" applyProtection="1">
      <alignment horizontal="center" vertical="center"/>
    </xf>
    <xf numFmtId="0" fontId="41" fillId="0" borderId="1" xfId="68" applyFont="1" applyFill="1" applyBorder="1" applyAlignment="1" applyProtection="1">
      <alignment horizontal="center" vertical="center" wrapText="1"/>
    </xf>
    <xf numFmtId="0" fontId="41" fillId="0" borderId="1" xfId="70" applyFont="1" applyFill="1" applyBorder="1" applyAlignment="1" applyProtection="1">
      <alignment horizontal="center" vertical="center" wrapText="1"/>
    </xf>
    <xf numFmtId="1" fontId="41" fillId="0" borderId="1" xfId="70" applyNumberFormat="1" applyFont="1" applyFill="1" applyBorder="1" applyAlignment="1" applyProtection="1">
      <alignment horizontal="center" vertical="center"/>
    </xf>
    <xf numFmtId="184" fontId="41" fillId="0" borderId="1" xfId="0" applyNumberFormat="1" applyFont="1" applyFill="1" applyBorder="1" applyAlignment="1">
      <alignment horizontal="center" vertical="center"/>
    </xf>
    <xf numFmtId="191" fontId="41" fillId="7" borderId="1" xfId="70" applyNumberFormat="1" applyFont="1" applyFill="1" applyBorder="1" applyAlignment="1" applyProtection="1">
      <alignment horizontal="center" vertical="center"/>
    </xf>
    <xf numFmtId="181" fontId="41" fillId="7" borderId="1" xfId="0" applyNumberFormat="1" applyFont="1" applyFill="1" applyBorder="1" applyAlignment="1">
      <alignment horizontal="center" vertical="center"/>
    </xf>
    <xf numFmtId="190" fontId="41" fillId="7" borderId="1" xfId="0" applyNumberFormat="1" applyFont="1" applyFill="1" applyBorder="1" applyAlignment="1">
      <alignment horizontal="center" vertical="center"/>
    </xf>
    <xf numFmtId="0" fontId="41" fillId="7" borderId="1" xfId="0" applyFont="1" applyFill="1" applyBorder="1" applyAlignment="1">
      <alignment horizontal="center" vertical="center"/>
    </xf>
    <xf numFmtId="0" fontId="41" fillId="0" borderId="1" xfId="69" applyFont="1" applyFill="1" applyBorder="1" applyAlignment="1" applyProtection="1">
      <alignment horizontal="center" vertical="center" wrapText="1"/>
    </xf>
    <xf numFmtId="181" fontId="41" fillId="0" borderId="1" xfId="0" applyNumberFormat="1" applyFont="1" applyFill="1" applyBorder="1" applyAlignment="1">
      <alignment horizontal="center" vertical="center"/>
    </xf>
    <xf numFmtId="193" fontId="41" fillId="0" borderId="1" xfId="80" applyNumberFormat="1" applyFont="1" applyFill="1" applyBorder="1" applyAlignment="1" applyProtection="1">
      <alignment horizontal="center" vertical="center"/>
    </xf>
    <xf numFmtId="191" fontId="41" fillId="0" borderId="1" xfId="0" applyNumberFormat="1" applyFont="1" applyFill="1" applyBorder="1" applyAlignment="1">
      <alignment horizontal="center" vertical="center"/>
    </xf>
    <xf numFmtId="194" fontId="41" fillId="0" borderId="1" xfId="0" applyNumberFormat="1" applyFont="1" applyFill="1" applyBorder="1" applyAlignment="1">
      <alignment horizontal="center" vertical="center"/>
    </xf>
    <xf numFmtId="186" fontId="41" fillId="0" borderId="1" xfId="0" applyNumberFormat="1" applyFont="1" applyFill="1" applyBorder="1" applyAlignment="1">
      <alignment horizontal="center" vertical="center"/>
    </xf>
    <xf numFmtId="0" fontId="41" fillId="7" borderId="0" xfId="0" applyFont="1" applyFill="1" applyBorder="1" applyAlignment="1">
      <alignment horizontal="center" vertical="center"/>
    </xf>
    <xf numFmtId="0" fontId="41" fillId="0" borderId="3" xfId="0" applyFont="1" applyFill="1" applyBorder="1" applyAlignment="1">
      <alignment horizontal="center" vertical="center"/>
    </xf>
    <xf numFmtId="0" fontId="96" fillId="13" borderId="1" xfId="0" applyFont="1" applyFill="1" applyBorder="1" applyAlignment="1">
      <alignment horizontal="center" vertical="center" wrapText="1"/>
    </xf>
    <xf numFmtId="0" fontId="97" fillId="0" borderId="1" xfId="0" applyFont="1" applyFill="1" applyBorder="1" applyAlignment="1">
      <alignment horizontal="center" vertical="center"/>
    </xf>
    <xf numFmtId="0" fontId="26" fillId="0" borderId="1" xfId="0" applyFont="1" applyFill="1" applyBorder="1" applyAlignment="1">
      <alignment horizontal="center" vertical="center"/>
    </xf>
    <xf numFmtId="49" fontId="26" fillId="0" borderId="1" xfId="0" applyNumberFormat="1" applyFont="1" applyFill="1" applyBorder="1" applyAlignment="1">
      <alignment horizontal="center" vertical="center"/>
    </xf>
    <xf numFmtId="0" fontId="98" fillId="0" borderId="5" xfId="11" applyNumberFormat="1" applyFont="1" applyFill="1" applyBorder="1" applyAlignment="1" applyProtection="1">
      <alignment horizontal="left" vertical="center" wrapText="1"/>
    </xf>
    <xf numFmtId="0" fontId="98" fillId="0" borderId="10" xfId="11" applyNumberFormat="1" applyFont="1" applyFill="1" applyBorder="1" applyAlignment="1" applyProtection="1">
      <alignment horizontal="center" vertical="center" wrapText="1"/>
    </xf>
    <xf numFmtId="0" fontId="98" fillId="0" borderId="11" xfId="11" applyNumberFormat="1" applyFont="1" applyFill="1" applyBorder="1" applyAlignment="1" applyProtection="1">
      <alignment horizontal="center" vertical="center" wrapText="1"/>
    </xf>
    <xf numFmtId="0" fontId="98" fillId="0" borderId="12" xfId="11" applyNumberFormat="1" applyFont="1" applyFill="1" applyBorder="1" applyAlignment="1" applyProtection="1">
      <alignment horizontal="center" vertical="center" wrapText="1"/>
    </xf>
    <xf numFmtId="0" fontId="98" fillId="0" borderId="5" xfId="11" applyNumberFormat="1" applyFont="1" applyFill="1" applyBorder="1" applyAlignment="1" applyProtection="1">
      <alignment horizontal="center" vertical="center" wrapText="1"/>
    </xf>
    <xf numFmtId="0" fontId="99" fillId="13" borderId="1" xfId="11" applyNumberFormat="1" applyFont="1" applyFill="1" applyBorder="1" applyAlignment="1" applyProtection="1">
      <alignment horizontal="center" vertical="center"/>
    </xf>
    <xf numFmtId="0" fontId="100" fillId="14" borderId="6" xfId="11" applyNumberFormat="1" applyFont="1" applyFill="1" applyBorder="1" applyAlignment="1" applyProtection="1">
      <alignment horizontal="center" vertical="center"/>
    </xf>
    <xf numFmtId="0" fontId="101" fillId="15" borderId="6" xfId="11" applyNumberFormat="1" applyFont="1" applyFill="1" applyBorder="1" applyAlignment="1" applyProtection="1">
      <alignment horizontal="center" vertical="center"/>
    </xf>
    <xf numFmtId="0" fontId="100" fillId="14" borderId="1" xfId="11" applyNumberFormat="1" applyFont="1" applyFill="1" applyBorder="1" applyAlignment="1" applyProtection="1">
      <alignment horizontal="center" vertical="center"/>
    </xf>
    <xf numFmtId="0" fontId="100" fillId="14" borderId="1" xfId="11" applyNumberFormat="1" applyFont="1" applyFill="1" applyBorder="1" applyAlignment="1" applyProtection="1">
      <alignment horizontal="center" vertical="center" wrapText="1"/>
    </xf>
    <xf numFmtId="0" fontId="102" fillId="0" borderId="1" xfId="0" applyNumberFormat="1" applyFont="1" applyFill="1" applyBorder="1" applyAlignment="1">
      <alignment horizontal="center" vertical="center" wrapText="1"/>
    </xf>
    <xf numFmtId="0" fontId="100" fillId="0" borderId="1" xfId="11" applyNumberFormat="1" applyFont="1" applyFill="1" applyBorder="1" applyAlignment="1" applyProtection="1">
      <alignment horizontal="center" vertical="center"/>
    </xf>
    <xf numFmtId="0" fontId="98" fillId="0" borderId="1" xfId="11" applyNumberFormat="1" applyFont="1" applyFill="1" applyBorder="1" applyAlignment="1" applyProtection="1">
      <alignment horizontal="center" vertical="center"/>
    </xf>
    <xf numFmtId="0" fontId="103" fillId="16" borderId="1" xfId="0" applyFont="1" applyFill="1" applyBorder="1" applyAlignment="1">
      <alignment horizontal="center" vertical="center"/>
    </xf>
    <xf numFmtId="0" fontId="99" fillId="13" borderId="0" xfId="11" applyNumberFormat="1" applyFont="1" applyFill="1" applyAlignment="1" applyProtection="1">
      <alignment horizontal="center" vertical="center"/>
    </xf>
    <xf numFmtId="0" fontId="100" fillId="14" borderId="7" xfId="11" applyNumberFormat="1" applyFont="1" applyFill="1" applyBorder="1" applyAlignment="1" applyProtection="1">
      <alignment horizontal="center" vertical="center"/>
    </xf>
    <xf numFmtId="0" fontId="104" fillId="15" borderId="1" xfId="11" applyNumberFormat="1" applyFont="1" applyFill="1" applyBorder="1" applyAlignment="1" applyProtection="1">
      <alignment horizontal="center" vertical="center" wrapText="1"/>
    </xf>
    <xf numFmtId="0" fontId="100" fillId="14" borderId="6" xfId="11" applyNumberFormat="1" applyFont="1" applyFill="1" applyBorder="1" applyAlignment="1" applyProtection="1">
      <alignment horizontal="center" vertical="center" wrapText="1"/>
    </xf>
    <xf numFmtId="0" fontId="105" fillId="0" borderId="1" xfId="0" applyNumberFormat="1" applyFont="1" applyFill="1" applyBorder="1" applyAlignment="1">
      <alignment horizontal="center" vertical="center" wrapText="1"/>
    </xf>
    <xf numFmtId="0" fontId="98" fillId="0" borderId="1" xfId="0" applyFont="1" applyFill="1" applyBorder="1" applyAlignment="1">
      <alignment horizontal="center" vertical="center" wrapText="1"/>
    </xf>
    <xf numFmtId="0" fontId="103" fillId="16" borderId="1" xfId="0" applyFont="1" applyFill="1" applyBorder="1" applyAlignment="1">
      <alignment horizontal="center" vertical="center" wrapText="1"/>
    </xf>
    <xf numFmtId="0" fontId="106" fillId="17" borderId="1" xfId="0" applyNumberFormat="1" applyFont="1" applyFill="1" applyBorder="1" applyAlignment="1">
      <alignment horizontal="center" vertical="center" wrapText="1"/>
    </xf>
    <xf numFmtId="195" fontId="107" fillId="7" borderId="0" xfId="0" applyNumberFormat="1" applyFont="1" applyFill="1" applyAlignment="1">
      <alignment horizontal="center" vertical="center"/>
    </xf>
    <xf numFmtId="0" fontId="108" fillId="0" borderId="13" xfId="0" applyFont="1" applyFill="1" applyBorder="1" applyAlignment="1">
      <alignment horizontal="center" vertical="center" wrapText="1"/>
    </xf>
    <xf numFmtId="0" fontId="108" fillId="0" borderId="0" xfId="0" applyFont="1" applyFill="1" applyAlignment="1">
      <alignment horizontal="center" vertical="center" wrapText="1"/>
    </xf>
    <xf numFmtId="0" fontId="44" fillId="0"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center" wrapText="1"/>
    </xf>
    <xf numFmtId="0" fontId="43" fillId="3" borderId="1" xfId="0" applyNumberFormat="1" applyFont="1" applyFill="1" applyBorder="1" applyAlignment="1">
      <alignment horizontal="left" vertical="top" wrapText="1"/>
    </xf>
    <xf numFmtId="0" fontId="43"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xf>
    <xf numFmtId="0" fontId="44" fillId="3" borderId="1" xfId="0" applyNumberFormat="1" applyFont="1" applyFill="1" applyBorder="1" applyAlignment="1">
      <alignment horizontal="left" vertical="center" wrapText="1"/>
    </xf>
    <xf numFmtId="0" fontId="109" fillId="0" borderId="1" xfId="0" applyNumberFormat="1" applyFont="1" applyFill="1" applyBorder="1" applyAlignment="1">
      <alignment horizontal="left" vertical="center" wrapText="1"/>
    </xf>
    <xf numFmtId="0" fontId="110" fillId="3" borderId="1" xfId="0" applyNumberFormat="1" applyFont="1" applyFill="1" applyBorder="1" applyAlignment="1">
      <alignment horizontal="left" vertical="top" wrapText="1"/>
    </xf>
    <xf numFmtId="0" fontId="111" fillId="3" borderId="1" xfId="0" applyNumberFormat="1" applyFont="1" applyFill="1" applyBorder="1" applyAlignment="1">
      <alignment horizontal="left" vertical="center" wrapText="1"/>
    </xf>
    <xf numFmtId="0" fontId="43" fillId="0" borderId="1" xfId="0" applyNumberFormat="1" applyFont="1" applyFill="1" applyBorder="1" applyAlignment="1">
      <alignment horizontal="left" vertical="center"/>
    </xf>
    <xf numFmtId="49" fontId="43" fillId="0" borderId="1" xfId="0" applyNumberFormat="1" applyFont="1" applyFill="1" applyBorder="1" applyAlignment="1">
      <alignment horizontal="left" vertical="top" wrapText="1"/>
    </xf>
    <xf numFmtId="195" fontId="0" fillId="0" borderId="0" xfId="0" applyNumberFormat="1" applyFill="1" applyBorder="1" applyAlignment="1"/>
    <xf numFmtId="0" fontId="112" fillId="0" borderId="0" xfId="0" applyFont="1" applyFill="1" applyBorder="1" applyAlignment="1">
      <alignment vertical="center"/>
    </xf>
    <xf numFmtId="0" fontId="112" fillId="0" borderId="0" xfId="0" applyNumberFormat="1" applyFont="1" applyFill="1" applyBorder="1" applyAlignment="1">
      <alignment vertical="center"/>
    </xf>
    <xf numFmtId="0" fontId="41" fillId="0" borderId="0" xfId="0" applyNumberFormat="1" applyFont="1" applyFill="1" applyBorder="1" applyAlignment="1">
      <alignment vertical="center"/>
    </xf>
    <xf numFmtId="0" fontId="41" fillId="3" borderId="0" xfId="0" applyNumberFormat="1" applyFont="1" applyFill="1" applyBorder="1" applyAlignment="1">
      <alignment vertical="center"/>
    </xf>
    <xf numFmtId="180" fontId="113" fillId="0" borderId="0" xfId="0" applyNumberFormat="1" applyFont="1" applyFill="1" applyBorder="1" applyAlignment="1">
      <alignment vertical="center"/>
    </xf>
    <xf numFmtId="195" fontId="98" fillId="0" borderId="1" xfId="0" applyNumberFormat="1" applyFont="1" applyFill="1" applyBorder="1" applyAlignment="1">
      <alignment horizontal="center" vertical="center" wrapText="1"/>
    </xf>
    <xf numFmtId="0" fontId="101" fillId="15" borderId="14" xfId="11" applyNumberFormat="1" applyFont="1" applyFill="1" applyBorder="1" applyAlignment="1" applyProtection="1">
      <alignment horizontal="center" vertical="center"/>
    </xf>
    <xf numFmtId="0" fontId="101" fillId="15" borderId="8" xfId="11" applyNumberFormat="1" applyFont="1" applyFill="1" applyBorder="1" applyAlignment="1" applyProtection="1">
      <alignment horizontal="center" vertical="center"/>
    </xf>
    <xf numFmtId="0" fontId="101" fillId="15" borderId="15" xfId="11" applyNumberFormat="1" applyFont="1" applyFill="1" applyBorder="1" applyAlignment="1" applyProtection="1">
      <alignment horizontal="center" vertical="center"/>
    </xf>
    <xf numFmtId="0" fontId="114" fillId="0" borderId="13" xfId="11" applyNumberFormat="1" applyFont="1" applyFill="1" applyBorder="1" applyAlignment="1" applyProtection="1">
      <alignment horizontal="center" vertical="center" wrapText="1"/>
    </xf>
    <xf numFmtId="0" fontId="114" fillId="0" borderId="0" xfId="11" applyNumberFormat="1" applyFont="1" applyFill="1" applyBorder="1" applyAlignment="1" applyProtection="1">
      <alignment horizontal="center" vertical="center" wrapText="1"/>
    </xf>
    <xf numFmtId="0" fontId="99" fillId="13" borderId="13" xfId="11" applyNumberFormat="1" applyFont="1" applyFill="1" applyBorder="1" applyAlignment="1" applyProtection="1">
      <alignment horizontal="center" vertical="center"/>
    </xf>
    <xf numFmtId="0" fontId="104" fillId="15" borderId="6" xfId="11" applyNumberFormat="1" applyFont="1" applyFill="1" applyBorder="1" applyAlignment="1" applyProtection="1">
      <alignment horizontal="center" vertical="center" wrapText="1"/>
    </xf>
    <xf numFmtId="0" fontId="115" fillId="0" borderId="2" xfId="11" applyNumberFormat="1" applyFont="1" applyFill="1" applyBorder="1" applyAlignment="1" applyProtection="1">
      <alignment horizontal="center" vertical="center" wrapText="1"/>
    </xf>
    <xf numFmtId="0" fontId="115" fillId="0" borderId="3" xfId="11" applyNumberFormat="1" applyFont="1" applyFill="1" applyBorder="1" applyAlignment="1" applyProtection="1">
      <alignment horizontal="center" vertical="center" wrapText="1"/>
    </xf>
    <xf numFmtId="0" fontId="116" fillId="0" borderId="3" xfId="11" applyNumberFormat="1" applyFont="1" applyFill="1" applyBorder="1" applyAlignment="1" applyProtection="1">
      <alignment horizontal="center" vertical="center"/>
    </xf>
    <xf numFmtId="0" fontId="116" fillId="0" borderId="1" xfId="11" applyNumberFormat="1" applyFont="1" applyFill="1" applyBorder="1" applyAlignment="1" applyProtection="1">
      <alignment horizontal="center" vertical="center"/>
    </xf>
    <xf numFmtId="0" fontId="105" fillId="0" borderId="2" xfId="0" applyNumberFormat="1" applyFont="1" applyFill="1" applyBorder="1" applyAlignment="1">
      <alignment horizontal="center" vertical="center" wrapText="1"/>
    </xf>
    <xf numFmtId="0" fontId="105" fillId="0" borderId="3" xfId="0" applyNumberFormat="1" applyFont="1" applyFill="1" applyBorder="1" applyAlignment="1">
      <alignment horizontal="center" vertical="center" wrapText="1"/>
    </xf>
    <xf numFmtId="0" fontId="98" fillId="0" borderId="3" xfId="11" applyNumberFormat="1" applyFont="1" applyFill="1" applyBorder="1" applyAlignment="1" applyProtection="1">
      <alignment horizontal="center" vertical="center"/>
    </xf>
    <xf numFmtId="195" fontId="117" fillId="7" borderId="0" xfId="0" applyNumberFormat="1" applyFont="1" applyFill="1" applyAlignment="1">
      <alignment horizontal="center" vertical="center"/>
    </xf>
    <xf numFmtId="0" fontId="118" fillId="0" borderId="1" xfId="0" applyNumberFormat="1" applyFont="1" applyFill="1" applyBorder="1" applyAlignment="1">
      <alignment horizontal="left" vertical="center" wrapText="1"/>
    </xf>
    <xf numFmtId="0" fontId="119" fillId="3" borderId="1" xfId="0" applyNumberFormat="1" applyFont="1" applyFill="1" applyBorder="1" applyAlignment="1">
      <alignment horizontal="left" vertical="center" wrapText="1"/>
    </xf>
    <xf numFmtId="0" fontId="119" fillId="3" borderId="1" xfId="0" applyNumberFormat="1" applyFont="1" applyFill="1" applyBorder="1" applyAlignment="1">
      <alignment horizontal="left" vertical="top" wrapText="1"/>
    </xf>
    <xf numFmtId="0" fontId="119" fillId="3" borderId="1" xfId="0" applyNumberFormat="1" applyFont="1" applyFill="1" applyBorder="1" applyAlignment="1">
      <alignment horizontal="left" vertical="center"/>
    </xf>
    <xf numFmtId="0" fontId="118" fillId="3" borderId="1" xfId="0" applyNumberFormat="1" applyFont="1" applyFill="1" applyBorder="1" applyAlignment="1">
      <alignment horizontal="left" vertical="center"/>
    </xf>
    <xf numFmtId="0" fontId="118" fillId="3" borderId="1" xfId="0" applyNumberFormat="1" applyFont="1" applyFill="1" applyBorder="1" applyAlignment="1">
      <alignment horizontal="left" vertical="center" wrapText="1"/>
    </xf>
    <xf numFmtId="0" fontId="120" fillId="0" borderId="1" xfId="0" applyNumberFormat="1" applyFont="1" applyFill="1" applyBorder="1" applyAlignment="1">
      <alignment horizontal="left" vertical="center" wrapText="1"/>
    </xf>
    <xf numFmtId="0" fontId="121" fillId="3" borderId="1" xfId="0" applyNumberFormat="1" applyFont="1" applyFill="1" applyBorder="1" applyAlignment="1">
      <alignment horizontal="left" vertical="top" wrapText="1"/>
    </xf>
    <xf numFmtId="0" fontId="122" fillId="3" borderId="1" xfId="0" applyNumberFormat="1" applyFont="1" applyFill="1" applyBorder="1" applyAlignment="1">
      <alignment horizontal="left" vertical="center" wrapText="1"/>
    </xf>
    <xf numFmtId="0" fontId="119" fillId="0" borderId="1" xfId="0" applyNumberFormat="1" applyFont="1" applyFill="1" applyBorder="1" applyAlignment="1">
      <alignment horizontal="left" vertical="center"/>
    </xf>
    <xf numFmtId="49" fontId="119" fillId="0" borderId="1" xfId="0" applyNumberFormat="1" applyFont="1" applyFill="1" applyBorder="1" applyAlignment="1">
      <alignment horizontal="left" vertical="top" wrapText="1"/>
    </xf>
    <xf numFmtId="0" fontId="123" fillId="0" borderId="7" xfId="0" applyFont="1" applyFill="1" applyBorder="1" applyAlignment="1">
      <alignment horizontal="center" vertical="center" wrapText="1"/>
    </xf>
    <xf numFmtId="0" fontId="123" fillId="0" borderId="6" xfId="0" applyFont="1" applyFill="1" applyBorder="1" applyAlignment="1">
      <alignment horizontal="center" vertical="center" wrapText="1"/>
    </xf>
    <xf numFmtId="0" fontId="0" fillId="0" borderId="0" xfId="0" applyFill="1" applyBorder="1">
      <alignment vertical="center"/>
    </xf>
    <xf numFmtId="177" fontId="124" fillId="11" borderId="13" xfId="0" applyNumberFormat="1" applyFont="1" applyFill="1" applyBorder="1" applyAlignment="1">
      <alignment horizontal="center" vertical="center"/>
    </xf>
    <xf numFmtId="177" fontId="124" fillId="11" borderId="0" xfId="0" applyNumberFormat="1" applyFont="1" applyFill="1" applyAlignment="1">
      <alignment horizontal="center" vertical="center"/>
    </xf>
    <xf numFmtId="177" fontId="125" fillId="0" borderId="0" xfId="0" applyNumberFormat="1" applyFont="1" applyFill="1" applyAlignment="1">
      <alignment horizontal="center" vertical="center"/>
    </xf>
    <xf numFmtId="177" fontId="126" fillId="13" borderId="13" xfId="0" applyNumberFormat="1" applyFont="1" applyFill="1" applyBorder="1" applyAlignment="1">
      <alignment horizontal="center" vertical="center"/>
    </xf>
    <xf numFmtId="177" fontId="126" fillId="13" borderId="0" xfId="0" applyNumberFormat="1" applyFont="1" applyFill="1" applyAlignment="1">
      <alignment horizontal="center" vertical="center"/>
    </xf>
    <xf numFmtId="177" fontId="126" fillId="0" borderId="0" xfId="0" applyNumberFormat="1" applyFont="1" applyFill="1" applyAlignment="1">
      <alignment horizontal="center" vertical="center"/>
    </xf>
    <xf numFmtId="0" fontId="38" fillId="18" borderId="1" xfId="64" applyFont="1" applyFill="1" applyBorder="1" applyAlignment="1" applyProtection="1">
      <alignment horizontal="center" vertical="center"/>
    </xf>
    <xf numFmtId="178" fontId="127" fillId="18" borderId="1" xfId="0" applyNumberFormat="1" applyFont="1" applyFill="1" applyBorder="1" applyAlignment="1">
      <alignment horizontal="center" vertical="center" wrapText="1"/>
    </xf>
    <xf numFmtId="178" fontId="127" fillId="18" borderId="1" xfId="0" applyNumberFormat="1" applyFont="1" applyFill="1" applyBorder="1" applyAlignment="1">
      <alignment vertical="center"/>
    </xf>
    <xf numFmtId="178" fontId="127" fillId="0" borderId="0" xfId="0" applyNumberFormat="1" applyFont="1" applyFill="1" applyBorder="1" applyAlignment="1">
      <alignment vertical="center"/>
    </xf>
    <xf numFmtId="0" fontId="14" fillId="0" borderId="1" xfId="65" applyNumberFormat="1" applyFont="1" applyFill="1" applyBorder="1" applyAlignment="1" applyProtection="1">
      <alignment horizontal="center" vertical="center" wrapText="1"/>
    </xf>
    <xf numFmtId="0" fontId="14" fillId="0" borderId="1" xfId="0" applyNumberFormat="1" applyFont="1" applyFill="1" applyBorder="1" applyAlignment="1">
      <alignment horizontal="center" vertical="center"/>
    </xf>
    <xf numFmtId="196" fontId="38" fillId="19" borderId="1" xfId="50" applyNumberFormat="1" applyFont="1" applyFill="1" applyBorder="1" applyAlignment="1" applyProtection="1">
      <alignment horizontal="center" vertical="center" wrapText="1"/>
    </xf>
    <xf numFmtId="188" fontId="30" fillId="19" borderId="1" xfId="56" applyNumberFormat="1" applyFont="1" applyFill="1" applyBorder="1" applyAlignment="1" applyProtection="1">
      <alignment horizontal="center" vertical="center" wrapText="1"/>
    </xf>
    <xf numFmtId="188" fontId="30" fillId="0" borderId="0" xfId="56" applyNumberFormat="1" applyFont="1" applyFill="1" applyBorder="1" applyAlignment="1" applyProtection="1">
      <alignment vertical="center" wrapText="1"/>
    </xf>
    <xf numFmtId="0" fontId="14" fillId="0" borderId="0" xfId="65" applyNumberFormat="1" applyFont="1" applyFill="1" applyBorder="1" applyAlignment="1" applyProtection="1">
      <alignment horizontal="center" vertical="center" wrapText="1"/>
    </xf>
    <xf numFmtId="0" fontId="14" fillId="0" borderId="0" xfId="0" applyNumberFormat="1" applyFont="1" applyFill="1" applyBorder="1" applyAlignment="1">
      <alignment horizontal="center" vertical="center"/>
    </xf>
    <xf numFmtId="188" fontId="30" fillId="0" borderId="0" xfId="56" applyNumberFormat="1" applyFont="1" applyFill="1" applyBorder="1" applyAlignment="1" applyProtection="1">
      <alignment horizontal="center" vertical="center" wrapText="1"/>
    </xf>
    <xf numFmtId="196" fontId="38" fillId="0" borderId="0" xfId="50" applyNumberFormat="1" applyFont="1" applyFill="1" applyBorder="1" applyAlignment="1" applyProtection="1">
      <alignment horizontal="center" vertical="center" wrapText="1"/>
    </xf>
    <xf numFmtId="0" fontId="127" fillId="0" borderId="0" xfId="0" applyFont="1" applyFill="1" applyBorder="1" applyAlignment="1">
      <alignment horizontal="center" vertical="center"/>
    </xf>
    <xf numFmtId="0" fontId="128" fillId="13" borderId="0" xfId="65" applyNumberFormat="1" applyFont="1" applyFill="1" applyAlignment="1" applyProtection="1">
      <alignment horizontal="center" vertical="center" wrapText="1"/>
    </xf>
    <xf numFmtId="0" fontId="128" fillId="0" borderId="0" xfId="65" applyNumberFormat="1" applyFont="1" applyFill="1" applyBorder="1" applyAlignment="1" applyProtection="1">
      <alignment horizontal="center" vertical="center" wrapText="1"/>
    </xf>
    <xf numFmtId="0" fontId="100" fillId="18" borderId="1" xfId="11" applyNumberFormat="1" applyFont="1" applyFill="1" applyBorder="1" applyAlignment="1" applyProtection="1">
      <alignment horizontal="center" vertical="center"/>
    </xf>
    <xf numFmtId="0" fontId="127" fillId="18" borderId="1" xfId="0" applyFont="1" applyFill="1" applyBorder="1" applyAlignment="1">
      <alignment horizontal="center" vertical="center" wrapText="1"/>
    </xf>
    <xf numFmtId="0" fontId="127" fillId="18" borderId="1" xfId="0" applyFont="1" applyFill="1" applyBorder="1" applyAlignment="1">
      <alignment horizontal="center" vertical="center"/>
    </xf>
    <xf numFmtId="0" fontId="39" fillId="0" borderId="0" xfId="0" applyFont="1" applyFill="1" applyBorder="1" applyAlignment="1">
      <alignment horizontal="center" vertical="center" wrapText="1"/>
    </xf>
    <xf numFmtId="0" fontId="98" fillId="0" borderId="1" xfId="11" applyNumberFormat="1" applyFont="1" applyFill="1" applyBorder="1" applyAlignment="1" applyProtection="1">
      <alignment horizontal="center" vertical="center" wrapText="1"/>
    </xf>
    <xf numFmtId="0" fontId="127" fillId="20" borderId="2" xfId="0" applyFont="1" applyFill="1" applyBorder="1" applyAlignment="1">
      <alignment horizontal="center" vertical="center" wrapText="1"/>
    </xf>
    <xf numFmtId="0" fontId="127" fillId="20" borderId="4" xfId="0" applyFont="1" applyFill="1" applyBorder="1" applyAlignment="1">
      <alignment horizontal="center" vertical="center" wrapText="1"/>
    </xf>
    <xf numFmtId="0" fontId="127" fillId="20" borderId="3" xfId="0" applyFont="1" applyFill="1" applyBorder="1" applyAlignment="1">
      <alignment horizontal="center" vertical="center" wrapText="1"/>
    </xf>
    <xf numFmtId="0" fontId="30" fillId="19" borderId="5" xfId="0" applyFont="1" applyFill="1" applyBorder="1" applyAlignment="1">
      <alignment horizontal="center" vertical="center" wrapText="1"/>
    </xf>
    <xf numFmtId="0" fontId="127" fillId="0" borderId="1" xfId="0" applyFont="1" applyFill="1" applyBorder="1" applyAlignment="1">
      <alignment horizontal="center" vertical="center"/>
    </xf>
    <xf numFmtId="0" fontId="127" fillId="19" borderId="2" xfId="0" applyFont="1" applyFill="1" applyBorder="1" applyAlignment="1">
      <alignment horizontal="center" vertical="center" wrapText="1"/>
    </xf>
    <xf numFmtId="0" fontId="127" fillId="19" borderId="4" xfId="0" applyFont="1" applyFill="1" applyBorder="1" applyAlignment="1">
      <alignment horizontal="center" vertical="center" wrapText="1"/>
    </xf>
    <xf numFmtId="0" fontId="127" fillId="19" borderId="3" xfId="0" applyFont="1" applyFill="1" applyBorder="1" applyAlignment="1">
      <alignment horizontal="center" vertical="center" wrapText="1"/>
    </xf>
    <xf numFmtId="0" fontId="30" fillId="19" borderId="7" xfId="0" applyFont="1" applyFill="1" applyBorder="1" applyAlignment="1">
      <alignment horizontal="center" vertical="center" wrapText="1"/>
    </xf>
    <xf numFmtId="0" fontId="30" fillId="19" borderId="6" xfId="0" applyFont="1" applyFill="1" applyBorder="1" applyAlignment="1">
      <alignment horizontal="center" vertical="center" wrapText="1"/>
    </xf>
    <xf numFmtId="0" fontId="106" fillId="0" borderId="0" xfId="0" applyNumberFormat="1" applyFont="1" applyFill="1" applyAlignment="1">
      <alignment horizontal="center" vertical="center" wrapText="1"/>
    </xf>
    <xf numFmtId="0" fontId="127" fillId="0" borderId="0" xfId="0" applyFont="1" applyFill="1" applyAlignment="1">
      <alignment horizontal="center" vertical="center"/>
    </xf>
    <xf numFmtId="0" fontId="0" fillId="0" borderId="0" xfId="0" applyFill="1" applyAlignment="1">
      <alignment horizontal="center" vertical="center"/>
    </xf>
    <xf numFmtId="0" fontId="129" fillId="0" borderId="1" xfId="65" applyNumberFormat="1" applyFont="1" applyFill="1" applyBorder="1" applyAlignment="1" applyProtection="1">
      <alignment horizontal="center" vertical="center" wrapText="1"/>
    </xf>
    <xf numFmtId="0" fontId="130" fillId="0" borderId="1" xfId="0" applyFont="1" applyFill="1" applyBorder="1" applyAlignment="1">
      <alignment horizontal="center" vertical="center"/>
    </xf>
    <xf numFmtId="0" fontId="131" fillId="0" borderId="1" xfId="0" applyNumberFormat="1" applyFont="1" applyFill="1" applyBorder="1" applyAlignment="1">
      <alignment horizontal="left" vertical="center" wrapText="1"/>
    </xf>
    <xf numFmtId="0" fontId="132" fillId="13" borderId="1" xfId="0" applyNumberFormat="1" applyFont="1" applyFill="1" applyBorder="1">
      <alignment vertical="center"/>
    </xf>
    <xf numFmtId="0" fontId="133" fillId="13" borderId="1" xfId="0" applyNumberFormat="1" applyFont="1" applyFill="1" applyBorder="1" applyAlignment="1">
      <alignment vertical="center" wrapText="1"/>
    </xf>
    <xf numFmtId="0" fontId="92" fillId="0" borderId="1" xfId="0" applyNumberFormat="1" applyFont="1" applyFill="1" applyBorder="1" applyAlignment="1">
      <alignment vertical="center" wrapText="1"/>
    </xf>
    <xf numFmtId="0" fontId="134" fillId="0" borderId="1" xfId="53" applyNumberFormat="1" applyFont="1" applyFill="1" applyBorder="1" applyAlignment="1" applyProtection="1">
      <alignment horizontal="left" vertical="center" wrapText="1"/>
    </xf>
    <xf numFmtId="0" fontId="135" fillId="0" borderId="1" xfId="53" applyNumberFormat="1" applyFont="1" applyFill="1" applyBorder="1" applyAlignment="1" applyProtection="1">
      <alignment horizontal="left" vertical="center" wrapText="1"/>
    </xf>
    <xf numFmtId="0" fontId="136" fillId="0" borderId="1" xfId="0" applyNumberFormat="1" applyFont="1" applyFill="1" applyBorder="1" applyAlignment="1">
      <alignment vertical="center" wrapText="1"/>
    </xf>
    <xf numFmtId="0" fontId="137" fillId="0" borderId="1" xfId="53" applyNumberFormat="1" applyFont="1" applyFill="1" applyBorder="1" applyAlignment="1" applyProtection="1">
      <alignment horizontal="left" vertical="center" wrapText="1"/>
    </xf>
    <xf numFmtId="0" fontId="138" fillId="0" borderId="1" xfId="0" applyNumberFormat="1" applyFont="1" applyFill="1" applyBorder="1" applyAlignment="1">
      <alignment vertical="center" wrapText="1"/>
    </xf>
    <xf numFmtId="0" fontId="139" fillId="0" borderId="1" xfId="53" applyNumberFormat="1" applyFont="1" applyFill="1" applyBorder="1" applyAlignment="1" applyProtection="1">
      <alignment horizontal="left" vertical="center" wrapText="1"/>
    </xf>
    <xf numFmtId="0" fontId="140" fillId="0" borderId="1" xfId="0" applyNumberFormat="1" applyFont="1" applyFill="1" applyBorder="1" applyAlignment="1">
      <alignment vertical="center" wrapText="1"/>
    </xf>
    <xf numFmtId="0" fontId="141" fillId="0" borderId="1" xfId="0" applyNumberFormat="1" applyFont="1" applyFill="1" applyBorder="1" applyAlignment="1">
      <alignment vertical="center" wrapText="1"/>
    </xf>
    <xf numFmtId="0" fontId="137" fillId="0" borderId="1" xfId="53" applyNumberFormat="1" applyFont="1" applyFill="1" applyBorder="1" applyAlignment="1" applyProtection="1">
      <alignment vertical="center" wrapText="1"/>
    </xf>
    <xf numFmtId="182" fontId="92" fillId="0" borderId="1" xfId="0" applyNumberFormat="1" applyFont="1" applyFill="1" applyBorder="1" applyAlignment="1">
      <alignment vertical="center" wrapText="1"/>
    </xf>
    <xf numFmtId="0" fontId="134" fillId="0" borderId="1" xfId="0" applyNumberFormat="1" applyFont="1" applyFill="1" applyBorder="1" applyAlignment="1">
      <alignment horizontal="left" vertical="center" wrapText="1"/>
    </xf>
    <xf numFmtId="0" fontId="137" fillId="0" borderId="1" xfId="0" applyNumberFormat="1" applyFont="1" applyFill="1" applyBorder="1" applyAlignment="1">
      <alignment horizontal="left" vertical="center" wrapText="1"/>
    </xf>
    <xf numFmtId="0" fontId="142" fillId="21" borderId="1" xfId="0" applyNumberFormat="1" applyFont="1" applyFill="1" applyBorder="1" applyAlignment="1">
      <alignment vertical="center" wrapText="1"/>
    </xf>
    <xf numFmtId="177" fontId="125" fillId="0" borderId="0" xfId="0" applyNumberFormat="1" applyFont="1" applyFill="1" applyBorder="1" applyAlignment="1">
      <alignment horizontal="center" vertical="center"/>
    </xf>
    <xf numFmtId="0" fontId="24" fillId="0" borderId="0" xfId="6" applyFont="1" applyAlignment="1">
      <protection locked="0"/>
    </xf>
    <xf numFmtId="177" fontId="126" fillId="0" borderId="0" xfId="0" applyNumberFormat="1" applyFont="1" applyFill="1" applyBorder="1" applyAlignment="1">
      <alignment horizontal="center" vertical="center"/>
    </xf>
    <xf numFmtId="177" fontId="143" fillId="11" borderId="13" xfId="0" applyNumberFormat="1" applyFont="1" applyFill="1" applyBorder="1" applyAlignment="1">
      <alignment horizontal="center" vertical="center"/>
    </xf>
    <xf numFmtId="177" fontId="144" fillId="11" borderId="0" xfId="0" applyNumberFormat="1" applyFont="1" applyFill="1" applyAlignment="1">
      <alignment horizontal="center" vertical="center"/>
    </xf>
    <xf numFmtId="0" fontId="38" fillId="18" borderId="5" xfId="64" applyFont="1" applyFill="1" applyBorder="1" applyAlignment="1" applyProtection="1">
      <alignment horizontal="center" vertical="center"/>
    </xf>
    <xf numFmtId="177" fontId="128" fillId="11" borderId="2" xfId="0" applyNumberFormat="1" applyFont="1" applyFill="1" applyBorder="1" applyAlignment="1">
      <alignment horizontal="center" vertical="center"/>
    </xf>
    <xf numFmtId="177" fontId="128" fillId="11" borderId="4" xfId="0" applyNumberFormat="1" applyFont="1" applyFill="1" applyBorder="1" applyAlignment="1">
      <alignment horizontal="center" vertical="center"/>
    </xf>
    <xf numFmtId="177" fontId="128" fillId="11" borderId="3" xfId="0" applyNumberFormat="1" applyFont="1" applyFill="1" applyBorder="1" applyAlignment="1">
      <alignment horizontal="center" vertical="center"/>
    </xf>
    <xf numFmtId="177" fontId="128" fillId="11" borderId="1" xfId="0" applyNumberFormat="1" applyFont="1" applyFill="1" applyBorder="1" applyAlignment="1">
      <alignment horizontal="center" vertical="center"/>
    </xf>
    <xf numFmtId="0" fontId="38" fillId="18" borderId="6" xfId="64" applyFont="1" applyFill="1" applyBorder="1" applyAlignment="1" applyProtection="1">
      <alignment horizontal="center" vertical="center"/>
    </xf>
    <xf numFmtId="178" fontId="127" fillId="18" borderId="14" xfId="0" applyNumberFormat="1" applyFont="1" applyFill="1" applyBorder="1" applyAlignment="1">
      <alignment horizontal="center" vertical="center" wrapText="1"/>
    </xf>
    <xf numFmtId="178" fontId="127" fillId="18" borderId="15" xfId="0" applyNumberFormat="1" applyFont="1" applyFill="1" applyBorder="1" applyAlignment="1">
      <alignment horizontal="center" vertical="center" wrapText="1"/>
    </xf>
    <xf numFmtId="196" fontId="38" fillId="19" borderId="2" xfId="50" applyNumberFormat="1" applyFont="1" applyFill="1" applyBorder="1" applyAlignment="1" applyProtection="1">
      <alignment horizontal="center" vertical="center" wrapText="1"/>
    </xf>
    <xf numFmtId="196" fontId="38" fillId="19" borderId="3" xfId="50" applyNumberFormat="1" applyFont="1" applyFill="1" applyBorder="1" applyAlignment="1" applyProtection="1">
      <alignment horizontal="center" vertical="center" wrapText="1"/>
    </xf>
    <xf numFmtId="0" fontId="128" fillId="13" borderId="0" xfId="65" applyNumberFormat="1" applyFont="1" applyFill="1" applyBorder="1" applyAlignment="1" applyProtection="1">
      <alignment horizontal="center" vertical="center" wrapText="1"/>
    </xf>
    <xf numFmtId="0" fontId="100" fillId="18" borderId="10" xfId="11" applyNumberFormat="1" applyFont="1" applyFill="1" applyBorder="1" applyAlignment="1" applyProtection="1">
      <alignment horizontal="center" vertical="center"/>
    </xf>
    <xf numFmtId="177" fontId="128" fillId="11" borderId="2" xfId="0" applyNumberFormat="1" applyFont="1" applyFill="1" applyBorder="1" applyAlignment="1">
      <alignment horizontal="center" vertical="center" wrapText="1"/>
    </xf>
    <xf numFmtId="0" fontId="100" fillId="18" borderId="14" xfId="11" applyNumberFormat="1" applyFont="1" applyFill="1" applyBorder="1" applyAlignment="1" applyProtection="1">
      <alignment horizontal="center" vertical="center"/>
    </xf>
    <xf numFmtId="0" fontId="127" fillId="19" borderId="1" xfId="0" applyFont="1" applyFill="1" applyBorder="1" applyAlignment="1">
      <alignment horizontal="center" vertical="center"/>
    </xf>
    <xf numFmtId="177" fontId="126" fillId="13" borderId="0" xfId="0" applyNumberFormat="1" applyFont="1" applyFill="1" applyBorder="1" applyAlignment="1">
      <alignment horizontal="center" vertical="center"/>
    </xf>
    <xf numFmtId="178" fontId="127" fillId="18" borderId="1" xfId="0" applyNumberFormat="1" applyFont="1" applyFill="1" applyBorder="1" applyAlignment="1">
      <alignment horizontal="center" vertical="center"/>
    </xf>
    <xf numFmtId="178" fontId="127" fillId="18" borderId="8" xfId="0" applyNumberFormat="1" applyFont="1" applyFill="1" applyBorder="1" applyAlignment="1">
      <alignment horizontal="center" vertical="center" wrapText="1"/>
    </xf>
    <xf numFmtId="0" fontId="127" fillId="18" borderId="2" xfId="0" applyFont="1" applyFill="1" applyBorder="1" applyAlignment="1">
      <alignment horizontal="center" vertical="center" wrapText="1"/>
    </xf>
    <xf numFmtId="0" fontId="30" fillId="19" borderId="1" xfId="0" applyFont="1" applyFill="1" applyBorder="1" applyAlignment="1">
      <alignment horizontal="center" vertical="center" wrapText="1"/>
    </xf>
    <xf numFmtId="0" fontId="0" fillId="19" borderId="1" xfId="0" applyFill="1" applyBorder="1" applyAlignment="1">
      <alignment horizontal="center" vertical="center"/>
    </xf>
    <xf numFmtId="0" fontId="100" fillId="14" borderId="8" xfId="11" applyNumberFormat="1" applyFont="1" applyFill="1" applyBorder="1" applyAlignment="1" applyProtection="1">
      <alignment horizontal="center" vertical="center"/>
    </xf>
    <xf numFmtId="0" fontId="145" fillId="17" borderId="1" xfId="0" applyNumberFormat="1" applyFont="1" applyFill="1" applyBorder="1" applyAlignment="1">
      <alignment horizontal="center" vertical="center" wrapText="1"/>
    </xf>
    <xf numFmtId="0" fontId="146" fillId="0" borderId="1" xfId="0" applyNumberFormat="1" applyFont="1" applyFill="1" applyBorder="1" applyAlignment="1">
      <alignment horizontal="center" vertical="center" wrapText="1"/>
    </xf>
    <xf numFmtId="0" fontId="100" fillId="17" borderId="1" xfId="11" applyNumberFormat="1" applyFont="1" applyFill="1" applyBorder="1" applyAlignment="1" applyProtection="1">
      <alignment horizontal="center" vertical="center" wrapText="1"/>
    </xf>
    <xf numFmtId="195" fontId="107" fillId="7" borderId="1" xfId="0" applyNumberFormat="1" applyFont="1" applyFill="1" applyBorder="1" applyAlignment="1">
      <alignment horizontal="center" vertical="center"/>
    </xf>
    <xf numFmtId="0" fontId="147" fillId="0" borderId="1" xfId="0" applyFont="1" applyFill="1" applyBorder="1" applyAlignment="1">
      <alignment horizontal="center" vertical="center" wrapText="1"/>
    </xf>
    <xf numFmtId="195" fontId="148" fillId="0" borderId="6" xfId="0" applyNumberFormat="1" applyFont="1" applyFill="1" applyBorder="1" applyAlignment="1">
      <alignment horizontal="center"/>
    </xf>
    <xf numFmtId="0" fontId="149" fillId="0" borderId="1" xfId="0" applyNumberFormat="1" applyFont="1" applyFill="1" applyBorder="1" applyAlignment="1">
      <alignment horizontal="left" vertical="center" wrapText="1"/>
    </xf>
    <xf numFmtId="0" fontId="106" fillId="0" borderId="1" xfId="53" applyNumberFormat="1" applyFont="1" applyFill="1" applyBorder="1" applyAlignment="1" applyProtection="1">
      <alignment horizontal="left" vertical="center" wrapText="1"/>
    </xf>
    <xf numFmtId="0" fontId="149" fillId="0" borderId="1" xfId="53" applyNumberFormat="1" applyFont="1" applyFill="1" applyBorder="1" applyAlignment="1" applyProtection="1">
      <alignment horizontal="left" vertical="center" wrapText="1"/>
    </xf>
    <xf numFmtId="0" fontId="150" fillId="0" borderId="1" xfId="53" applyNumberFormat="1" applyFont="1" applyFill="1" applyBorder="1" applyAlignment="1" applyProtection="1">
      <alignment horizontal="left" vertical="center" wrapText="1"/>
    </xf>
    <xf numFmtId="0" fontId="151" fillId="0" borderId="1" xfId="53" applyNumberFormat="1" applyFont="1" applyFill="1" applyBorder="1" applyAlignment="1" applyProtection="1">
      <alignment horizontal="left" vertical="center" wrapText="1"/>
    </xf>
    <xf numFmtId="0" fontId="150" fillId="0" borderId="1" xfId="53" applyNumberFormat="1" applyFont="1" applyFill="1" applyBorder="1" applyAlignment="1" applyProtection="1">
      <alignment vertical="center" wrapText="1"/>
    </xf>
    <xf numFmtId="0" fontId="106" fillId="0" borderId="1" xfId="0" applyNumberFormat="1" applyFont="1" applyFill="1" applyBorder="1" applyAlignment="1">
      <alignment horizontal="left" vertical="center" wrapText="1"/>
    </xf>
    <xf numFmtId="0" fontId="150" fillId="0" borderId="1" xfId="0" applyNumberFormat="1" applyFont="1" applyFill="1" applyBorder="1" applyAlignment="1">
      <alignment horizontal="left" vertical="center" wrapText="1"/>
    </xf>
    <xf numFmtId="0" fontId="98" fillId="0" borderId="0" xfId="11" applyNumberFormat="1" applyFont="1" applyFill="1" applyAlignment="1" applyProtection="1">
      <alignment horizontal="center" vertical="center" wrapText="1"/>
    </xf>
    <xf numFmtId="0" fontId="99" fillId="0" borderId="0" xfId="11" applyNumberFormat="1" applyFont="1" applyFill="1" applyBorder="1" applyAlignment="1" applyProtection="1">
      <alignment vertical="center"/>
    </xf>
    <xf numFmtId="0" fontId="100" fillId="17" borderId="1" xfId="11" applyNumberFormat="1" applyFont="1" applyFill="1" applyBorder="1" applyAlignment="1" applyProtection="1">
      <alignment horizontal="center" vertical="center"/>
    </xf>
    <xf numFmtId="0" fontId="98" fillId="0" borderId="0" xfId="11" applyNumberFormat="1" applyFont="1" applyFill="1" applyBorder="1" applyAlignment="1" applyProtection="1">
      <alignment vertical="center" wrapText="1"/>
    </xf>
    <xf numFmtId="0" fontId="132" fillId="0" borderId="0" xfId="0" applyNumberFormat="1" applyFont="1" applyFill="1" applyBorder="1">
      <alignment vertical="center"/>
    </xf>
    <xf numFmtId="0" fontId="133" fillId="0" borderId="0" xfId="0" applyNumberFormat="1" applyFont="1" applyFill="1" applyAlignment="1">
      <alignment vertical="center" wrapText="1"/>
    </xf>
    <xf numFmtId="0" fontId="92" fillId="0" borderId="0" xfId="0" applyNumberFormat="1" applyFont="1" applyFill="1" applyBorder="1" applyAlignment="1">
      <alignment vertical="center" wrapText="1"/>
    </xf>
    <xf numFmtId="0" fontId="133" fillId="0" borderId="0" xfId="0" applyNumberFormat="1" applyFont="1" applyFill="1" applyBorder="1" applyAlignment="1">
      <alignment vertical="center" wrapText="1"/>
    </xf>
    <xf numFmtId="0" fontId="136" fillId="0" borderId="0" xfId="0" applyNumberFormat="1" applyFont="1" applyFill="1" applyBorder="1" applyAlignment="1">
      <alignment vertical="center" wrapText="1"/>
    </xf>
    <xf numFmtId="0" fontId="138" fillId="0" borderId="0" xfId="0" applyNumberFormat="1" applyFont="1" applyFill="1" applyBorder="1" applyAlignment="1">
      <alignment vertical="center" wrapText="1"/>
    </xf>
    <xf numFmtId="0" fontId="140" fillId="0" borderId="0" xfId="0" applyNumberFormat="1" applyFont="1" applyFill="1" applyBorder="1" applyAlignment="1">
      <alignment vertical="center" wrapText="1"/>
    </xf>
    <xf numFmtId="0" fontId="141" fillId="0" borderId="0" xfId="0" applyNumberFormat="1" applyFont="1" applyFill="1" applyBorder="1" applyAlignment="1">
      <alignment vertical="center" wrapText="1"/>
    </xf>
    <xf numFmtId="182" fontId="92" fillId="0" borderId="0" xfId="0" applyNumberFormat="1" applyFont="1" applyFill="1" applyBorder="1" applyAlignment="1">
      <alignment vertical="center" wrapText="1"/>
    </xf>
    <xf numFmtId="0" fontId="142" fillId="0" borderId="0" xfId="0" applyNumberFormat="1" applyFont="1" applyFill="1" applyBorder="1" applyAlignment="1">
      <alignment vertical="center" wrapText="1"/>
    </xf>
    <xf numFmtId="184" fontId="0" fillId="0" borderId="0" xfId="0" applyNumberFormat="1">
      <alignment vertical="center"/>
    </xf>
    <xf numFmtId="184" fontId="152" fillId="0" borderId="2" xfId="0" applyNumberFormat="1" applyFont="1" applyBorder="1" applyAlignment="1">
      <alignment horizontal="center" vertical="center"/>
    </xf>
    <xf numFmtId="184" fontId="152" fillId="0" borderId="4" xfId="0" applyNumberFormat="1" applyFont="1" applyBorder="1" applyAlignment="1">
      <alignment horizontal="center" vertical="center"/>
    </xf>
    <xf numFmtId="184" fontId="29" fillId="22" borderId="0" xfId="0" applyNumberFormat="1" applyFont="1" applyFill="1" applyAlignment="1">
      <alignment horizontal="center" vertical="center"/>
    </xf>
    <xf numFmtId="0" fontId="153" fillId="23" borderId="1" xfId="85" applyFont="1" applyFill="1" applyBorder="1" applyAlignment="1">
      <alignment horizontal="center" vertical="center" wrapText="1"/>
    </xf>
    <xf numFmtId="0" fontId="27" fillId="24" borderId="1" xfId="85" applyFont="1" applyFill="1" applyBorder="1" applyAlignment="1">
      <alignment horizontal="center" vertical="center" wrapText="1"/>
    </xf>
    <xf numFmtId="184" fontId="3" fillId="3" borderId="1" xfId="84" applyNumberFormat="1" applyFont="1" applyFill="1" applyBorder="1"/>
    <xf numFmtId="184" fontId="152" fillId="0" borderId="3" xfId="0" applyNumberFormat="1" applyFont="1" applyBorder="1" applyAlignment="1">
      <alignment horizontal="center" vertical="center"/>
    </xf>
    <xf numFmtId="0" fontId="154" fillId="0" borderId="1" xfId="6" applyFont="1" applyBorder="1" applyAlignment="1">
      <alignment horizontal="center" vertical="center"/>
      <protection locked="0"/>
    </xf>
    <xf numFmtId="0" fontId="154" fillId="0" borderId="1" xfId="6" applyFont="1" applyBorder="1" applyAlignment="1">
      <alignment vertical="center"/>
      <protection locked="0"/>
    </xf>
    <xf numFmtId="0" fontId="29" fillId="22" borderId="2" xfId="84" applyFont="1" applyFill="1" applyBorder="1" applyAlignment="1">
      <alignment horizontal="center"/>
    </xf>
    <xf numFmtId="0" fontId="29" fillId="22" borderId="4" xfId="84" applyFont="1" applyFill="1" applyBorder="1" applyAlignment="1">
      <alignment horizontal="center"/>
    </xf>
    <xf numFmtId="0" fontId="47" fillId="0" borderId="0" xfId="0" applyFont="1" applyFill="1" applyAlignment="1">
      <alignment vertical="center"/>
    </xf>
    <xf numFmtId="0" fontId="27" fillId="0" borderId="0" xfId="84" applyFont="1" applyFill="1" applyAlignment="1">
      <alignment horizontal="left" vertical="top"/>
    </xf>
    <xf numFmtId="0" fontId="3" fillId="0" borderId="0" xfId="84" applyFont="1" applyFill="1" applyAlignment="1">
      <alignment horizontal="left" vertical="top"/>
    </xf>
    <xf numFmtId="0" fontId="27" fillId="0" borderId="0" xfId="0" applyFont="1" applyFill="1" applyAlignment="1">
      <alignment vertical="center"/>
    </xf>
    <xf numFmtId="0" fontId="47" fillId="0" borderId="0" xfId="84" applyFont="1" applyFill="1"/>
    <xf numFmtId="0" fontId="3" fillId="0" borderId="0" xfId="84" applyFont="1" applyFill="1" applyAlignment="1">
      <alignment horizontal="left"/>
    </xf>
    <xf numFmtId="0" fontId="142" fillId="0" borderId="0" xfId="84" applyFont="1" applyFill="1"/>
    <xf numFmtId="0" fontId="29" fillId="22" borderId="3" xfId="84" applyFont="1" applyFill="1" applyBorder="1" applyAlignment="1">
      <alignment horizontal="center"/>
    </xf>
    <xf numFmtId="0" fontId="13" fillId="0" borderId="0" xfId="0" applyFont="1">
      <alignment vertical="center"/>
    </xf>
    <xf numFmtId="0" fontId="1" fillId="19" borderId="0" xfId="0" applyFont="1" applyFill="1" applyAlignment="1">
      <alignment horizontal="center" vertical="center"/>
    </xf>
    <xf numFmtId="0" fontId="155" fillId="0" borderId="0" xfId="0" applyFont="1" applyFill="1" applyAlignment="1">
      <alignment horizontal="left" vertical="center" wrapText="1"/>
    </xf>
    <xf numFmtId="0" fontId="127" fillId="10" borderId="1" xfId="0" applyFont="1" applyFill="1" applyBorder="1" applyAlignment="1">
      <alignment horizontal="center" vertical="center"/>
    </xf>
    <xf numFmtId="0" fontId="127" fillId="10" borderId="5" xfId="0" applyFont="1" applyFill="1" applyBorder="1" applyAlignment="1">
      <alignment horizontal="center" vertical="center"/>
    </xf>
    <xf numFmtId="0" fontId="127" fillId="25" borderId="1" xfId="0" applyFont="1" applyFill="1" applyBorder="1" applyAlignment="1">
      <alignment horizontal="center" vertical="center"/>
    </xf>
    <xf numFmtId="0" fontId="156" fillId="25" borderId="1" xfId="0" applyFont="1" applyFill="1" applyBorder="1" applyAlignment="1">
      <alignment horizontal="center" vertical="center" wrapText="1"/>
    </xf>
    <xf numFmtId="0" fontId="127" fillId="10" borderId="1" xfId="0" applyFont="1" applyFill="1" applyBorder="1" applyAlignment="1">
      <alignment horizontal="center" vertical="center" wrapText="1"/>
    </xf>
    <xf numFmtId="0" fontId="38" fillId="0" borderId="0" xfId="0" applyFont="1">
      <alignment vertical="center"/>
    </xf>
    <xf numFmtId="0" fontId="41" fillId="0" borderId="0" xfId="0" applyFont="1">
      <alignment vertical="center"/>
    </xf>
    <xf numFmtId="0" fontId="41" fillId="0" borderId="0" xfId="0" applyFont="1" applyAlignment="1">
      <alignment horizontal="left" vertical="center" wrapText="1"/>
    </xf>
    <xf numFmtId="0" fontId="51" fillId="0" borderId="0" xfId="63" applyFont="1" applyFill="1" applyAlignment="1" applyProtection="1">
      <alignment horizontal="left" vertical="center" wrapText="1"/>
    </xf>
    <xf numFmtId="0" fontId="157" fillId="0" borderId="0" xfId="0" applyFont="1" applyFill="1" applyBorder="1" applyAlignment="1">
      <alignment horizontal="left" vertical="center" wrapText="1"/>
    </xf>
    <xf numFmtId="0" fontId="158" fillId="0" borderId="0" xfId="0" applyFont="1" applyFill="1" applyBorder="1" applyAlignment="1">
      <alignment horizontal="left" vertical="center" wrapText="1"/>
    </xf>
    <xf numFmtId="0" fontId="158" fillId="0" borderId="0" xfId="0" applyFont="1" applyFill="1" applyBorder="1" applyAlignment="1">
      <alignment horizontal="left" vertical="center"/>
    </xf>
    <xf numFmtId="0" fontId="157" fillId="0" borderId="0" xfId="0" applyFont="1" applyFill="1" applyBorder="1">
      <alignment vertical="center"/>
    </xf>
    <xf numFmtId="0" fontId="159" fillId="0" borderId="0" xfId="0" applyFont="1" applyFill="1" applyBorder="1" applyAlignment="1">
      <alignment horizontal="left" vertical="center" wrapText="1"/>
    </xf>
    <xf numFmtId="0" fontId="160" fillId="0" borderId="0" xfId="0" applyFont="1" applyFill="1" applyBorder="1" applyAlignment="1">
      <alignment horizontal="left" vertical="center" wrapText="1"/>
    </xf>
    <xf numFmtId="0" fontId="155" fillId="7" borderId="0" xfId="0" applyFont="1" applyFill="1" applyAlignment="1">
      <alignment horizontal="left" vertical="center" wrapText="1"/>
    </xf>
    <xf numFmtId="0" fontId="157" fillId="0" borderId="0" xfId="0" applyFont="1" applyFill="1" applyBorder="1" applyAlignment="1">
      <alignment horizontal="center" vertical="center"/>
    </xf>
    <xf numFmtId="0" fontId="11" fillId="0" borderId="0" xfId="0" applyFont="1" applyFill="1" applyBorder="1">
      <alignment vertical="center"/>
    </xf>
    <xf numFmtId="0" fontId="3" fillId="0" borderId="0" xfId="0" applyFont="1" applyFill="1" applyBorder="1" applyAlignment="1">
      <alignment horizontal="left"/>
    </xf>
    <xf numFmtId="0" fontId="3" fillId="0" borderId="0" xfId="0" applyFont="1" applyFill="1" applyBorder="1" applyAlignment="1"/>
    <xf numFmtId="0" fontId="109" fillId="0" borderId="0" xfId="0" applyFont="1" applyFill="1" applyBorder="1" applyAlignment="1"/>
    <xf numFmtId="0" fontId="43" fillId="0" borderId="0" xfId="0" applyNumberFormat="1" applyFont="1" applyFill="1" applyBorder="1">
      <alignment vertical="center"/>
    </xf>
    <xf numFmtId="0" fontId="43" fillId="0" borderId="0" xfId="50" applyNumberFormat="1" applyFont="1" applyFill="1" applyBorder="1" applyAlignment="1" applyProtection="1"/>
    <xf numFmtId="0" fontId="27" fillId="0" borderId="0" xfId="50" applyNumberFormat="1" applyFont="1" applyFill="1" applyBorder="1" applyAlignment="1" applyProtection="1"/>
    <xf numFmtId="0" fontId="1" fillId="19" borderId="13" xfId="0" applyFont="1" applyFill="1" applyBorder="1" applyAlignment="1">
      <alignment horizontal="center" vertical="center"/>
    </xf>
    <xf numFmtId="0" fontId="161" fillId="10" borderId="1" xfId="0" applyFont="1" applyFill="1" applyBorder="1" applyAlignment="1">
      <alignment horizontal="center" vertical="center" wrapText="1"/>
    </xf>
    <xf numFmtId="0" fontId="127" fillId="26" borderId="1" xfId="0" applyNumberFormat="1" applyFont="1" applyFill="1" applyBorder="1" applyAlignment="1">
      <alignment horizontal="center" vertical="center"/>
    </xf>
    <xf numFmtId="0" fontId="127" fillId="0" borderId="4" xfId="0" applyFont="1" applyFill="1" applyBorder="1" applyAlignment="1">
      <alignment horizontal="left" vertical="center" wrapText="1"/>
    </xf>
    <xf numFmtId="0" fontId="127" fillId="0" borderId="3" xfId="0" applyFont="1" applyFill="1" applyBorder="1" applyAlignment="1">
      <alignment horizontal="left" vertical="center" wrapText="1"/>
    </xf>
    <xf numFmtId="0" fontId="127" fillId="0" borderId="1" xfId="0" applyFont="1" applyFill="1" applyBorder="1" applyAlignment="1">
      <alignment horizontal="center" vertical="center" wrapText="1"/>
    </xf>
    <xf numFmtId="0" fontId="162" fillId="0" borderId="1" xfId="0" applyFont="1" applyFill="1" applyBorder="1" applyAlignment="1">
      <alignment horizontal="left" vertical="center" wrapText="1"/>
    </xf>
    <xf numFmtId="0" fontId="127" fillId="27" borderId="1" xfId="0" applyNumberFormat="1" applyFont="1" applyFill="1" applyBorder="1" applyAlignment="1">
      <alignment horizontal="center" vertical="center"/>
    </xf>
    <xf numFmtId="0" fontId="127" fillId="28" borderId="1" xfId="0" applyNumberFormat="1" applyFont="1" applyFill="1" applyBorder="1" applyAlignment="1">
      <alignment horizontal="center" vertical="center"/>
    </xf>
    <xf numFmtId="0" fontId="161" fillId="10" borderId="1" xfId="0" applyFont="1" applyFill="1" applyBorder="1" applyAlignment="1">
      <alignment horizontal="center" vertical="center"/>
    </xf>
    <xf numFmtId="0" fontId="49" fillId="0" borderId="2" xfId="0" applyNumberFormat="1" applyFont="1" applyFill="1" applyBorder="1" applyAlignment="1">
      <alignment horizontal="left" vertical="center" wrapText="1"/>
    </xf>
    <xf numFmtId="0" fontId="49" fillId="0" borderId="4" xfId="0" applyNumberFormat="1" applyFont="1" applyFill="1" applyBorder="1" applyAlignment="1">
      <alignment horizontal="left" vertical="center" wrapText="1"/>
    </xf>
    <xf numFmtId="0" fontId="49" fillId="0" borderId="3" xfId="0" applyNumberFormat="1" applyFont="1" applyFill="1" applyBorder="1" applyAlignment="1">
      <alignment horizontal="left" vertical="center" wrapText="1"/>
    </xf>
    <xf numFmtId="0" fontId="92" fillId="0" borderId="0" xfId="0" applyFont="1" applyFill="1" applyBorder="1" applyAlignment="1">
      <alignment horizontal="left"/>
    </xf>
    <xf numFmtId="197" fontId="142" fillId="0" borderId="8" xfId="62" applyNumberFormat="1" applyFont="1" applyFill="1" applyBorder="1" applyAlignment="1" applyProtection="1">
      <alignment horizontal="left" vertical="center" wrapText="1"/>
    </xf>
    <xf numFmtId="197" fontId="142" fillId="0" borderId="15" xfId="62" applyNumberFormat="1" applyFont="1" applyFill="1" applyBorder="1" applyAlignment="1" applyProtection="1">
      <alignment horizontal="left" vertical="center" wrapText="1"/>
    </xf>
    <xf numFmtId="0" fontId="92" fillId="0" borderId="0" xfId="0" applyFont="1" applyFill="1" applyBorder="1" applyAlignment="1"/>
    <xf numFmtId="0" fontId="163" fillId="0" borderId="2" xfId="0" applyFont="1" applyFill="1" applyBorder="1" applyAlignment="1">
      <alignment horizontal="left" vertical="center"/>
    </xf>
    <xf numFmtId="0" fontId="163" fillId="0" borderId="4" xfId="0" applyFont="1" applyFill="1" applyBorder="1" applyAlignment="1">
      <alignment horizontal="left" vertical="center"/>
    </xf>
    <xf numFmtId="0" fontId="109" fillId="0" borderId="1" xfId="0" applyFont="1" applyFill="1" applyBorder="1" applyAlignment="1">
      <alignment vertical="center" wrapText="1"/>
    </xf>
    <xf numFmtId="0" fontId="109" fillId="0" borderId="1" xfId="0" applyFont="1" applyFill="1" applyBorder="1" applyAlignment="1">
      <alignment horizontal="center" vertical="center" wrapText="1"/>
    </xf>
    <xf numFmtId="0" fontId="109" fillId="0" borderId="2" xfId="0" applyFont="1" applyFill="1" applyBorder="1" applyAlignment="1">
      <alignment horizontal="center" vertical="center" wrapText="1"/>
    </xf>
    <xf numFmtId="0" fontId="164" fillId="0" borderId="1" xfId="0" applyNumberFormat="1" applyFont="1" applyFill="1" applyBorder="1" applyAlignment="1">
      <alignment horizontal="left" vertical="center" wrapText="1"/>
    </xf>
    <xf numFmtId="0" fontId="109" fillId="0" borderId="1" xfId="55" applyNumberFormat="1" applyFont="1" applyFill="1" applyBorder="1" applyAlignment="1" applyProtection="1">
      <alignment horizontal="left" vertical="center" wrapText="1"/>
    </xf>
    <xf numFmtId="0" fontId="43" fillId="0" borderId="0" xfId="0" applyNumberFormat="1" applyFont="1" applyFill="1" applyBorder="1" applyAlignment="1"/>
    <xf numFmtId="0" fontId="109" fillId="0" borderId="1" xfId="0" applyFont="1" applyFill="1" applyBorder="1" applyAlignment="1">
      <alignment horizontal="left" vertical="center" wrapText="1"/>
    </xf>
    <xf numFmtId="0" fontId="109" fillId="0" borderId="1" xfId="0" applyNumberFormat="1" applyFont="1" applyFill="1" applyBorder="1" applyAlignment="1">
      <alignment horizontal="left" vertical="top" wrapText="1"/>
    </xf>
    <xf numFmtId="0" fontId="165" fillId="0" borderId="1" xfId="0" applyNumberFormat="1" applyFont="1" applyFill="1" applyBorder="1" applyAlignment="1">
      <alignment horizontal="left" vertical="top" wrapText="1"/>
    </xf>
    <xf numFmtId="0" fontId="165" fillId="0" borderId="1" xfId="0" applyNumberFormat="1" applyFont="1" applyFill="1" applyBorder="1" applyAlignment="1">
      <alignment horizontal="left" vertical="center" wrapText="1"/>
    </xf>
    <xf numFmtId="0" fontId="164" fillId="0" borderId="1" xfId="0" applyFont="1" applyFill="1" applyBorder="1" applyAlignment="1">
      <alignment horizontal="left" vertical="center"/>
    </xf>
    <xf numFmtId="0" fontId="43" fillId="0" borderId="13" xfId="0" applyFont="1" applyFill="1" applyBorder="1" applyAlignment="1">
      <alignment horizontal="left" vertical="center" wrapText="1"/>
    </xf>
    <xf numFmtId="0" fontId="43" fillId="0" borderId="0" xfId="0" applyFont="1" applyFill="1" applyBorder="1" applyAlignment="1">
      <alignment horizontal="left" vertical="center" wrapText="1"/>
    </xf>
    <xf numFmtId="0" fontId="44" fillId="0" borderId="1" xfId="0" applyNumberFormat="1" applyFont="1" applyFill="1" applyBorder="1" applyAlignment="1">
      <alignment horizontal="left" vertical="top" wrapText="1"/>
    </xf>
    <xf numFmtId="0" fontId="164" fillId="0" borderId="1" xfId="50" applyNumberFormat="1" applyFont="1" applyFill="1" applyBorder="1" applyAlignment="1" applyProtection="1">
      <alignment horizontal="left" vertical="center" wrapText="1"/>
    </xf>
    <xf numFmtId="0" fontId="27" fillId="0" borderId="1" xfId="50" applyNumberFormat="1" applyFont="1" applyFill="1" applyBorder="1" applyAlignment="1" applyProtection="1">
      <alignment horizontal="left" wrapText="1"/>
    </xf>
    <xf numFmtId="0" fontId="159" fillId="0" borderId="0" xfId="0" applyFont="1" applyFill="1" applyBorder="1" applyAlignment="1">
      <alignment horizontal="left" vertical="center"/>
    </xf>
    <xf numFmtId="0" fontId="157" fillId="0" borderId="0" xfId="0" applyFont="1" applyFill="1" applyBorder="1" applyAlignment="1">
      <alignment horizontal="left" vertical="center"/>
    </xf>
    <xf numFmtId="0" fontId="159" fillId="0" borderId="0" xfId="0" applyFont="1" applyFill="1" applyAlignment="1">
      <alignment horizontal="left" vertical="center" wrapText="1"/>
    </xf>
    <xf numFmtId="0" fontId="159" fillId="0" borderId="0" xfId="0" applyFont="1" applyFill="1" applyBorder="1" applyAlignment="1">
      <alignment vertical="center" wrapText="1"/>
    </xf>
    <xf numFmtId="0" fontId="166" fillId="0" borderId="0" xfId="0" applyFont="1" applyFill="1" applyBorder="1" applyAlignment="1">
      <alignment horizontal="left" vertical="center"/>
    </xf>
    <xf numFmtId="0" fontId="166" fillId="0" borderId="0" xfId="0" applyFont="1" applyFill="1" applyAlignment="1">
      <alignment horizontal="left" vertical="center" wrapText="1"/>
    </xf>
    <xf numFmtId="0" fontId="166" fillId="0" borderId="0" xfId="0" applyFont="1" applyFill="1" applyBorder="1">
      <alignment vertical="center"/>
    </xf>
    <xf numFmtId="0" fontId="24" fillId="0" borderId="0" xfId="6" applyFont="1" applyFill="1" applyAlignment="1">
      <protection locked="0"/>
    </xf>
    <xf numFmtId="0" fontId="28" fillId="0" borderId="0" xfId="0" applyNumberFormat="1" applyFont="1" applyFill="1" applyBorder="1">
      <alignment vertical="center"/>
    </xf>
    <xf numFmtId="0" fontId="126" fillId="29" borderId="13" xfId="59" applyFont="1" applyFill="1" applyBorder="1" applyAlignment="1" applyProtection="1">
      <alignment horizontal="center" vertical="center"/>
    </xf>
    <xf numFmtId="0" fontId="126" fillId="29" borderId="0" xfId="59" applyFont="1" applyFill="1" applyAlignment="1" applyProtection="1">
      <alignment horizontal="center" vertical="center"/>
    </xf>
    <xf numFmtId="0" fontId="28" fillId="0" borderId="1" xfId="0" applyNumberFormat="1" applyFont="1" applyFill="1" applyBorder="1">
      <alignment vertical="center"/>
    </xf>
    <xf numFmtId="49" fontId="167" fillId="0" borderId="1" xfId="0" applyNumberFormat="1" applyFont="1" applyFill="1" applyBorder="1" applyAlignment="1">
      <alignment horizontal="left" vertical="center" wrapText="1"/>
    </xf>
    <xf numFmtId="0" fontId="167" fillId="6" borderId="1" xfId="0" applyNumberFormat="1" applyFont="1" applyFill="1" applyBorder="1" applyAlignment="1">
      <alignment horizontal="center" vertical="center"/>
    </xf>
    <xf numFmtId="0" fontId="167" fillId="7" borderId="1" xfId="0" applyNumberFormat="1" applyFont="1" applyFill="1" applyBorder="1" applyAlignment="1">
      <alignment horizontal="center" vertical="center"/>
    </xf>
    <xf numFmtId="0" fontId="167" fillId="0" borderId="1" xfId="0" applyNumberFormat="1" applyFont="1" applyFill="1" applyBorder="1" applyAlignment="1">
      <alignment horizontal="center" vertical="center"/>
    </xf>
    <xf numFmtId="0" fontId="28" fillId="0" borderId="1" xfId="0" applyNumberFormat="1" applyFont="1" applyFill="1" applyBorder="1" applyAlignment="1">
      <alignment horizontal="center" vertical="center"/>
    </xf>
    <xf numFmtId="49" fontId="167" fillId="0" borderId="1" xfId="0" applyNumberFormat="1" applyFont="1" applyFill="1" applyBorder="1" applyAlignment="1">
      <alignment horizontal="left" vertical="center"/>
    </xf>
    <xf numFmtId="182" fontId="167" fillId="6" borderId="1" xfId="0" applyNumberFormat="1" applyFont="1" applyFill="1" applyBorder="1" applyAlignment="1">
      <alignment horizontal="center" vertical="center"/>
    </xf>
    <xf numFmtId="182" fontId="168" fillId="7" borderId="1" xfId="0" applyNumberFormat="1" applyFont="1" applyFill="1" applyBorder="1" applyAlignment="1">
      <alignment horizontal="center" vertical="center" wrapText="1"/>
    </xf>
    <xf numFmtId="182" fontId="169" fillId="0" borderId="1" xfId="0" applyNumberFormat="1" applyFont="1" applyFill="1" applyBorder="1" applyAlignment="1">
      <alignment horizontal="left" vertical="center" wrapText="1"/>
    </xf>
    <xf numFmtId="49" fontId="45" fillId="0" borderId="1" xfId="0" applyNumberFormat="1" applyFont="1" applyFill="1" applyBorder="1" applyAlignment="1">
      <alignment horizontal="left" vertical="center" wrapText="1"/>
    </xf>
    <xf numFmtId="0" fontId="100" fillId="6" borderId="0" xfId="0" applyNumberFormat="1" applyFont="1" applyFill="1" applyBorder="1" applyAlignment="1">
      <alignment horizontal="left"/>
    </xf>
    <xf numFmtId="0" fontId="170" fillId="6" borderId="0" xfId="0" applyNumberFormat="1" applyFont="1" applyFill="1" applyBorder="1" applyAlignment="1">
      <alignment horizontal="left"/>
    </xf>
    <xf numFmtId="0" fontId="170" fillId="6" borderId="0" xfId="59" applyFont="1" applyFill="1" applyBorder="1" applyAlignment="1" applyProtection="1">
      <alignment horizontal="left"/>
    </xf>
    <xf numFmtId="0" fontId="170" fillId="6" borderId="0" xfId="59" applyFont="1" applyFill="1" applyBorder="1" applyAlignment="1" applyProtection="1">
      <alignment horizontal="left" vertical="center"/>
    </xf>
    <xf numFmtId="0" fontId="171" fillId="6" borderId="0" xfId="0" applyNumberFormat="1" applyFont="1" applyFill="1" applyBorder="1" applyAlignment="1">
      <alignment horizontal="center"/>
    </xf>
    <xf numFmtId="0" fontId="45" fillId="6" borderId="0" xfId="58" applyNumberFormat="1" applyFont="1" applyFill="1" applyBorder="1" applyAlignment="1" applyProtection="1">
      <alignment horizontal="left" vertical="center"/>
    </xf>
    <xf numFmtId="0" fontId="113" fillId="6" borderId="0" xfId="0" applyNumberFormat="1" applyFont="1" applyFill="1" applyBorder="1">
      <alignment vertical="center"/>
    </xf>
    <xf numFmtId="0" fontId="113" fillId="6" borderId="0" xfId="0" applyNumberFormat="1" applyFont="1" applyFill="1" applyBorder="1" applyAlignment="1">
      <alignment horizontal="center" vertical="center"/>
    </xf>
    <xf numFmtId="0" fontId="172" fillId="6" borderId="0" xfId="58" applyNumberFormat="1" applyFont="1" applyFill="1" applyBorder="1" applyAlignment="1" applyProtection="1">
      <alignment horizontal="left" vertical="center" wrapText="1"/>
    </xf>
    <xf numFmtId="0" fontId="172" fillId="6" borderId="0" xfId="58" applyNumberFormat="1" applyFont="1" applyFill="1" applyBorder="1" applyAlignment="1" applyProtection="1">
      <alignment horizontal="left" vertical="center"/>
    </xf>
    <xf numFmtId="0" fontId="172" fillId="3" borderId="0" xfId="0" applyNumberFormat="1" applyFont="1" applyFill="1" applyBorder="1">
      <alignment vertical="center"/>
    </xf>
    <xf numFmtId="0" fontId="173" fillId="6" borderId="0" xfId="0" applyNumberFormat="1" applyFont="1" applyFill="1" applyBorder="1">
      <alignment vertical="center"/>
    </xf>
    <xf numFmtId="0" fontId="173" fillId="6" borderId="0" xfId="0" applyNumberFormat="1" applyFont="1" applyFill="1" applyBorder="1" applyAlignment="1">
      <alignment horizontal="center" vertical="center"/>
    </xf>
    <xf numFmtId="0" fontId="173" fillId="6" borderId="0" xfId="58" applyNumberFormat="1" applyFont="1" applyFill="1" applyBorder="1" applyAlignment="1" applyProtection="1">
      <alignment horizontal="left" vertical="center" wrapText="1"/>
    </xf>
    <xf numFmtId="0" fontId="173" fillId="6" borderId="0" xfId="58" applyNumberFormat="1" applyFont="1" applyFill="1" applyBorder="1" applyAlignment="1" applyProtection="1">
      <alignment vertical="center" wrapText="1"/>
    </xf>
    <xf numFmtId="0" fontId="173" fillId="6" borderId="0" xfId="0" applyNumberFormat="1" applyFont="1" applyFill="1" applyBorder="1" applyAlignment="1">
      <alignment horizontal="left" vertical="center" wrapText="1"/>
    </xf>
    <xf numFmtId="0" fontId="173" fillId="6" borderId="0" xfId="0" applyNumberFormat="1" applyFont="1" applyFill="1" applyBorder="1" applyAlignment="1">
      <alignment horizontal="left" vertical="center"/>
    </xf>
    <xf numFmtId="0" fontId="27" fillId="6" borderId="0" xfId="58" applyNumberFormat="1" applyFont="1" applyFill="1" applyBorder="1" applyAlignment="1" applyProtection="1">
      <alignment horizontal="left" vertical="center" wrapText="1"/>
    </xf>
    <xf numFmtId="0" fontId="174" fillId="6" borderId="0" xfId="0" applyNumberFormat="1" applyFont="1" applyFill="1" applyBorder="1" applyAlignment="1">
      <alignment horizontal="left" vertical="center" wrapText="1"/>
    </xf>
    <xf numFmtId="0" fontId="174" fillId="6" borderId="0" xfId="0" applyNumberFormat="1" applyFont="1" applyFill="1" applyBorder="1" applyAlignment="1">
      <alignment vertical="center" wrapText="1"/>
    </xf>
    <xf numFmtId="0" fontId="172" fillId="6" borderId="0" xfId="0" applyNumberFormat="1" applyFont="1" applyFill="1" applyBorder="1" applyAlignment="1">
      <alignment horizontal="left" vertical="center" wrapText="1"/>
    </xf>
    <xf numFmtId="0" fontId="113" fillId="6" borderId="0" xfId="58" applyNumberFormat="1" applyFont="1" applyFill="1" applyBorder="1" applyAlignment="1" applyProtection="1"/>
    <xf numFmtId="0" fontId="172" fillId="6" borderId="0" xfId="60" applyFont="1" applyFill="1" applyBorder="1" applyAlignment="1" applyProtection="1">
      <alignment horizontal="left" vertical="center"/>
    </xf>
    <xf numFmtId="0" fontId="27" fillId="6" borderId="0" xfId="0" applyNumberFormat="1" applyFont="1" applyFill="1" applyBorder="1" applyAlignment="1">
      <alignment horizontal="left" vertical="center" wrapText="1"/>
    </xf>
    <xf numFmtId="0" fontId="27" fillId="6" borderId="0" xfId="0" applyNumberFormat="1" applyFont="1" applyFill="1" applyBorder="1" applyAlignment="1">
      <alignment vertical="center" wrapText="1"/>
    </xf>
    <xf numFmtId="0" fontId="175" fillId="6" borderId="0" xfId="0" applyNumberFormat="1" applyFont="1" applyFill="1" applyBorder="1" applyAlignment="1">
      <alignment horizontal="left" vertical="center" wrapText="1"/>
    </xf>
    <xf numFmtId="0" fontId="176" fillId="7" borderId="0" xfId="0" applyNumberFormat="1" applyFont="1" applyFill="1" applyBorder="1">
      <alignment vertical="center"/>
    </xf>
    <xf numFmtId="0" fontId="176" fillId="6" borderId="0" xfId="0" applyNumberFormat="1" applyFont="1" applyFill="1" applyBorder="1">
      <alignment vertical="center"/>
    </xf>
    <xf numFmtId="0" fontId="3" fillId="0" borderId="0" xfId="0" applyFont="1">
      <alignment vertical="center"/>
    </xf>
    <xf numFmtId="0" fontId="165" fillId="0" borderId="0" xfId="0" applyFont="1" applyFill="1" applyBorder="1">
      <alignment vertical="center"/>
    </xf>
    <xf numFmtId="183" fontId="177" fillId="30" borderId="1" xfId="0" applyNumberFormat="1" applyFont="1" applyFill="1" applyBorder="1" applyAlignment="1">
      <alignment horizontal="center" vertical="center" wrapText="1"/>
    </xf>
    <xf numFmtId="183" fontId="177" fillId="0" borderId="0" xfId="0" applyNumberFormat="1" applyFont="1" applyFill="1" applyAlignment="1">
      <alignment vertical="center" wrapText="1"/>
    </xf>
    <xf numFmtId="0" fontId="178" fillId="30" borderId="1" xfId="0" applyFont="1" applyFill="1" applyBorder="1" applyAlignment="1">
      <alignment horizontal="center" vertical="center"/>
    </xf>
    <xf numFmtId="0" fontId="178" fillId="0" borderId="0" xfId="0" applyFont="1" applyAlignment="1">
      <alignment vertical="center"/>
    </xf>
    <xf numFmtId="183" fontId="179" fillId="0" borderId="1" xfId="0" applyNumberFormat="1" applyFont="1" applyFill="1" applyBorder="1" applyAlignment="1">
      <alignment horizontal="center" vertical="center"/>
    </xf>
    <xf numFmtId="183" fontId="45" fillId="31" borderId="1" xfId="0" applyNumberFormat="1" applyFont="1" applyFill="1" applyBorder="1" applyAlignment="1">
      <alignment horizontal="center" vertical="center"/>
    </xf>
    <xf numFmtId="198" fontId="180" fillId="31" borderId="1" xfId="0" applyNumberFormat="1" applyFont="1" applyFill="1" applyBorder="1" applyAlignment="1">
      <alignment horizontal="center" vertical="center"/>
    </xf>
    <xf numFmtId="183" fontId="175" fillId="0" borderId="1" xfId="0" applyNumberFormat="1" applyFont="1" applyFill="1" applyBorder="1" applyAlignment="1">
      <alignment horizontal="left" vertical="center" wrapText="1"/>
    </xf>
    <xf numFmtId="183" fontId="181" fillId="31" borderId="1" xfId="0" applyNumberFormat="1" applyFont="1" applyFill="1" applyBorder="1" applyAlignment="1">
      <alignment horizontal="center" vertical="center" wrapText="1"/>
    </xf>
    <xf numFmtId="0" fontId="142" fillId="7" borderId="1" xfId="0" applyFont="1" applyFill="1" applyBorder="1" applyAlignment="1">
      <alignment horizontal="center" vertical="center" wrapText="1"/>
    </xf>
    <xf numFmtId="0" fontId="142" fillId="0" borderId="0" xfId="0" applyFont="1" applyFill="1" applyBorder="1" applyAlignment="1">
      <alignment vertical="center" wrapText="1"/>
    </xf>
    <xf numFmtId="0" fontId="27" fillId="0" borderId="0" xfId="49" applyFont="1" applyFill="1" applyBorder="1" applyAlignment="1" applyProtection="1">
      <alignment horizontal="center" vertical="center" wrapText="1"/>
    </xf>
    <xf numFmtId="183" fontId="173" fillId="0" borderId="0" xfId="0" applyNumberFormat="1" applyFont="1" applyFill="1" applyAlignment="1">
      <alignment horizontal="left" vertical="center" wrapText="1"/>
    </xf>
    <xf numFmtId="183" fontId="173" fillId="0" borderId="0" xfId="0" applyNumberFormat="1" applyFont="1" applyFill="1" applyBorder="1">
      <alignment vertical="center"/>
    </xf>
    <xf numFmtId="183" fontId="173" fillId="0" borderId="0" xfId="0" applyNumberFormat="1" applyFont="1" applyFill="1" applyAlignment="1">
      <alignment vertical="center" wrapText="1"/>
    </xf>
    <xf numFmtId="183" fontId="173" fillId="11" borderId="0" xfId="0" applyNumberFormat="1" applyFont="1" applyFill="1" applyAlignment="1">
      <alignment horizontal="left" vertical="center" wrapText="1"/>
    </xf>
    <xf numFmtId="0" fontId="113" fillId="0" borderId="0" xfId="0" applyFont="1" applyFill="1" applyAlignment="1">
      <alignment horizontal="left" vertical="center" wrapText="1"/>
    </xf>
    <xf numFmtId="0" fontId="113" fillId="0" borderId="0" xfId="0" applyFont="1" applyFill="1" applyBorder="1" applyAlignment="1">
      <alignment vertical="center" wrapText="1"/>
    </xf>
    <xf numFmtId="183" fontId="182" fillId="32" borderId="10" xfId="0" applyNumberFormat="1" applyFont="1" applyFill="1" applyBorder="1" applyAlignment="1">
      <alignment horizontal="center" vertical="center" wrapText="1"/>
    </xf>
    <xf numFmtId="183" fontId="182" fillId="32" borderId="11" xfId="0" applyNumberFormat="1" applyFont="1" applyFill="1" applyBorder="1" applyAlignment="1">
      <alignment horizontal="center" vertical="center" wrapText="1"/>
    </xf>
    <xf numFmtId="183" fontId="182" fillId="32" borderId="12" xfId="0" applyNumberFormat="1" applyFont="1" applyFill="1" applyBorder="1" applyAlignment="1">
      <alignment horizontal="center" vertical="center" wrapText="1"/>
    </xf>
    <xf numFmtId="183" fontId="182" fillId="32" borderId="13" xfId="0" applyNumberFormat="1" applyFont="1" applyFill="1" applyBorder="1" applyAlignment="1">
      <alignment horizontal="center" vertical="center" wrapText="1"/>
    </xf>
    <xf numFmtId="183" fontId="182" fillId="32" borderId="0" xfId="0" applyNumberFormat="1" applyFont="1" applyFill="1" applyAlignment="1">
      <alignment horizontal="center" vertical="center" wrapText="1"/>
    </xf>
    <xf numFmtId="183" fontId="182" fillId="32" borderId="16" xfId="0" applyNumberFormat="1" applyFont="1" applyFill="1" applyBorder="1" applyAlignment="1">
      <alignment horizontal="center" vertical="center" wrapText="1"/>
    </xf>
    <xf numFmtId="183" fontId="182" fillId="32" borderId="14" xfId="0" applyNumberFormat="1" applyFont="1" applyFill="1" applyBorder="1" applyAlignment="1">
      <alignment horizontal="center" vertical="center" wrapText="1"/>
    </xf>
    <xf numFmtId="183" fontId="182" fillId="32" borderId="8" xfId="0" applyNumberFormat="1" applyFont="1" applyFill="1" applyBorder="1" applyAlignment="1">
      <alignment horizontal="center" vertical="center" wrapText="1"/>
    </xf>
    <xf numFmtId="183" fontId="182" fillId="32" borderId="15" xfId="0" applyNumberFormat="1" applyFont="1" applyFill="1" applyBorder="1" applyAlignment="1">
      <alignment horizontal="center" vertical="center" wrapText="1"/>
    </xf>
    <xf numFmtId="183" fontId="156" fillId="0" borderId="1" xfId="0" applyNumberFormat="1" applyFont="1" applyFill="1" applyBorder="1" applyAlignment="1">
      <alignment horizontal="center" vertical="center"/>
    </xf>
    <xf numFmtId="183" fontId="156" fillId="0" borderId="1" xfId="0" applyNumberFormat="1" applyFont="1" applyFill="1" applyBorder="1">
      <alignment vertical="center"/>
    </xf>
    <xf numFmtId="183" fontId="183" fillId="0" borderId="1" xfId="0" applyNumberFormat="1" applyFont="1" applyFill="1" applyBorder="1" applyAlignment="1">
      <alignment horizontal="left" vertical="center" wrapText="1"/>
    </xf>
    <xf numFmtId="198" fontId="184" fillId="33" borderId="1" xfId="0" applyNumberFormat="1" applyFont="1" applyFill="1" applyBorder="1" applyAlignment="1">
      <alignment horizontal="center" vertical="center"/>
    </xf>
    <xf numFmtId="183" fontId="161" fillId="19" borderId="7" xfId="0" applyNumberFormat="1" applyFont="1" applyFill="1" applyBorder="1" applyAlignment="1">
      <alignment horizontal="center" vertical="center" wrapText="1"/>
    </xf>
    <xf numFmtId="0" fontId="185" fillId="19" borderId="13" xfId="58" applyFont="1" applyFill="1" applyBorder="1" applyAlignment="1" applyProtection="1">
      <alignment horizontal="left" vertical="center"/>
    </xf>
    <xf numFmtId="0" fontId="185" fillId="19" borderId="0" xfId="58" applyFont="1" applyFill="1" applyBorder="1" applyAlignment="1" applyProtection="1">
      <alignment horizontal="left" vertical="center"/>
    </xf>
    <xf numFmtId="0" fontId="185" fillId="19" borderId="16" xfId="58" applyFont="1" applyFill="1" applyBorder="1" applyAlignment="1" applyProtection="1">
      <alignment horizontal="left" vertical="center"/>
    </xf>
    <xf numFmtId="0" fontId="185" fillId="19" borderId="14" xfId="58" applyFont="1" applyFill="1" applyBorder="1" applyAlignment="1" applyProtection="1">
      <alignment horizontal="left" vertical="center"/>
    </xf>
    <xf numFmtId="0" fontId="185" fillId="19" borderId="8" xfId="58" applyFont="1" applyFill="1" applyBorder="1" applyAlignment="1" applyProtection="1">
      <alignment horizontal="left" vertical="center"/>
    </xf>
    <xf numFmtId="0" fontId="185" fillId="19" borderId="15" xfId="58" applyFont="1" applyFill="1" applyBorder="1" applyAlignment="1" applyProtection="1">
      <alignment horizontal="left" vertical="center"/>
    </xf>
    <xf numFmtId="183" fontId="186" fillId="19" borderId="1" xfId="0" applyNumberFormat="1" applyFont="1" applyFill="1" applyBorder="1" applyAlignment="1">
      <alignment horizontal="left" vertical="center" wrapText="1"/>
    </xf>
    <xf numFmtId="183" fontId="169" fillId="19" borderId="1" xfId="0" applyNumberFormat="1" applyFont="1" applyFill="1" applyBorder="1" applyAlignment="1">
      <alignment horizontal="left" vertical="center" wrapText="1"/>
    </xf>
    <xf numFmtId="181" fontId="187" fillId="19" borderId="1" xfId="0" applyNumberFormat="1" applyFont="1" applyFill="1" applyBorder="1" applyAlignment="1">
      <alignment horizontal="center" vertical="center" wrapText="1"/>
    </xf>
    <xf numFmtId="0" fontId="169" fillId="19" borderId="1" xfId="0" applyFont="1" applyFill="1" applyBorder="1" applyAlignment="1">
      <alignment vertical="center" wrapText="1"/>
    </xf>
    <xf numFmtId="0" fontId="71" fillId="19" borderId="1" xfId="0" applyFont="1" applyFill="1" applyBorder="1" applyAlignment="1">
      <alignment vertical="center" wrapText="1"/>
    </xf>
    <xf numFmtId="0" fontId="169" fillId="19" borderId="2" xfId="0" applyFont="1" applyFill="1" applyBorder="1" applyAlignment="1">
      <alignment horizontal="left" vertical="center" wrapText="1"/>
    </xf>
    <xf numFmtId="0" fontId="169" fillId="19" borderId="4" xfId="0" applyFont="1" applyFill="1" applyBorder="1" applyAlignment="1">
      <alignment horizontal="left" vertical="center" wrapText="1"/>
    </xf>
    <xf numFmtId="0" fontId="169" fillId="19" borderId="1" xfId="0" applyFont="1" applyFill="1" applyBorder="1" applyAlignment="1">
      <alignment horizontal="left" vertical="center" wrapText="1"/>
    </xf>
    <xf numFmtId="0" fontId="24" fillId="19" borderId="1" xfId="6" applyFont="1" applyFill="1" applyBorder="1" applyAlignment="1" applyProtection="1">
      <alignment horizontal="left" vertical="center" wrapText="1"/>
    </xf>
    <xf numFmtId="0" fontId="188" fillId="19" borderId="1" xfId="6" applyFill="1" applyBorder="1" applyAlignment="1" applyProtection="1">
      <alignment horizontal="left" vertical="center" wrapText="1"/>
    </xf>
    <xf numFmtId="0" fontId="169" fillId="19" borderId="2" xfId="0" applyFont="1" applyFill="1" applyBorder="1" applyAlignment="1">
      <alignment vertical="center" wrapText="1"/>
    </xf>
    <xf numFmtId="0" fontId="169" fillId="19" borderId="4" xfId="0" applyFont="1" applyFill="1" applyBorder="1" applyAlignment="1">
      <alignment vertical="center" wrapText="1"/>
    </xf>
    <xf numFmtId="0" fontId="38" fillId="0" borderId="1" xfId="49" applyFont="1" applyFill="1" applyBorder="1" applyAlignment="1" applyProtection="1">
      <alignment horizontal="center" vertical="center" wrapText="1"/>
    </xf>
    <xf numFmtId="183" fontId="189" fillId="0" borderId="1" xfId="0" applyNumberFormat="1" applyFont="1" applyFill="1" applyBorder="1" applyAlignment="1">
      <alignment horizontal="left" vertical="center" wrapText="1"/>
    </xf>
    <xf numFmtId="0" fontId="41" fillId="0" borderId="1" xfId="49" applyFont="1" applyFill="1" applyBorder="1" applyAlignment="1" applyProtection="1">
      <alignment horizontal="center" vertical="center" wrapText="1"/>
    </xf>
    <xf numFmtId="183" fontId="93" fillId="0" borderId="1" xfId="0" applyNumberFormat="1" applyFont="1" applyFill="1" applyBorder="1" applyAlignment="1">
      <alignment horizontal="left" vertical="center" wrapText="1"/>
    </xf>
    <xf numFmtId="183" fontId="42" fillId="0" borderId="1" xfId="0" applyNumberFormat="1" applyFont="1" applyFill="1" applyBorder="1" applyAlignment="1">
      <alignment horizontal="left" vertical="center" wrapText="1"/>
    </xf>
    <xf numFmtId="0" fontId="41" fillId="0" borderId="1" xfId="0" applyFont="1" applyFill="1" applyBorder="1" applyAlignment="1">
      <alignment horizontal="left" vertical="center"/>
    </xf>
    <xf numFmtId="0" fontId="41" fillId="11" borderId="1" xfId="0" applyFont="1" applyFill="1" applyBorder="1" applyAlignment="1">
      <alignment horizontal="left" vertical="center" wrapText="1"/>
    </xf>
    <xf numFmtId="0" fontId="41" fillId="0" borderId="1" xfId="0" applyFont="1" applyFill="1" applyBorder="1" applyAlignment="1">
      <alignment horizontal="left" vertical="center" wrapText="1"/>
    </xf>
    <xf numFmtId="0" fontId="41" fillId="0" borderId="2" xfId="0" applyFont="1" applyFill="1" applyBorder="1" applyAlignment="1">
      <alignment horizontal="left" vertical="center" wrapText="1"/>
    </xf>
    <xf numFmtId="0" fontId="41" fillId="0" borderId="4" xfId="0" applyFont="1" applyFill="1" applyBorder="1" applyAlignment="1">
      <alignment horizontal="left" vertical="center" wrapText="1"/>
    </xf>
    <xf numFmtId="0" fontId="162" fillId="0" borderId="2" xfId="0" applyFont="1" applyFill="1" applyBorder="1" applyAlignment="1">
      <alignment horizontal="left" vertical="center" wrapText="1"/>
    </xf>
    <xf numFmtId="0" fontId="162" fillId="0" borderId="4" xfId="0" applyFont="1" applyFill="1" applyBorder="1" applyAlignment="1">
      <alignment horizontal="left" vertical="center" wrapText="1"/>
    </xf>
    <xf numFmtId="0" fontId="183" fillId="0" borderId="0" xfId="0" applyFont="1" applyFill="1" applyAlignment="1">
      <alignment horizontal="left" vertical="center" wrapText="1"/>
    </xf>
    <xf numFmtId="0" fontId="42" fillId="0" borderId="0" xfId="0" applyFont="1" applyFill="1" applyAlignment="1">
      <alignment horizontal="left" vertical="center" wrapText="1"/>
    </xf>
    <xf numFmtId="0" fontId="190" fillId="19" borderId="7" xfId="6" applyNumberFormat="1" applyFont="1" applyFill="1" applyBorder="1" applyAlignment="1" applyProtection="1">
      <alignment horizontal="center" vertical="center"/>
    </xf>
    <xf numFmtId="0" fontId="190" fillId="19" borderId="6" xfId="6" applyNumberFormat="1" applyFont="1" applyFill="1" applyBorder="1" applyAlignment="1" applyProtection="1">
      <alignment horizontal="center" vertical="center"/>
    </xf>
    <xf numFmtId="0" fontId="169" fillId="19" borderId="3" xfId="0" applyFont="1" applyFill="1" applyBorder="1" applyAlignment="1">
      <alignment horizontal="left" vertical="center" wrapText="1"/>
    </xf>
    <xf numFmtId="0" fontId="169" fillId="19" borderId="3" xfId="0" applyFont="1" applyFill="1" applyBorder="1" applyAlignment="1">
      <alignment vertical="center" wrapText="1"/>
    </xf>
    <xf numFmtId="0" fontId="41" fillId="0" borderId="3" xfId="0" applyFont="1" applyFill="1" applyBorder="1" applyAlignment="1">
      <alignment horizontal="left" vertical="center" wrapText="1"/>
    </xf>
    <xf numFmtId="0" fontId="162" fillId="0" borderId="3" xfId="0" applyFont="1" applyFill="1" applyBorder="1" applyAlignment="1">
      <alignment horizontal="left" vertical="center" wrapText="1"/>
    </xf>
    <xf numFmtId="183" fontId="182" fillId="32" borderId="1" xfId="0" applyNumberFormat="1" applyFont="1" applyFill="1" applyBorder="1" applyAlignment="1">
      <alignment horizontal="center" vertical="center" wrapText="1"/>
    </xf>
    <xf numFmtId="183" fontId="183" fillId="0" borderId="10" xfId="0" applyNumberFormat="1" applyFont="1" applyFill="1" applyBorder="1" applyAlignment="1">
      <alignment horizontal="left" vertical="center" wrapText="1"/>
    </xf>
    <xf numFmtId="183" fontId="183" fillId="0" borderId="13" xfId="0" applyNumberFormat="1" applyFont="1" applyFill="1" applyBorder="1" applyAlignment="1">
      <alignment horizontal="left" vertical="center" wrapText="1"/>
    </xf>
    <xf numFmtId="183" fontId="183" fillId="0" borderId="14" xfId="0" applyNumberFormat="1" applyFont="1" applyFill="1" applyBorder="1" applyAlignment="1">
      <alignment horizontal="left" vertical="center" wrapText="1"/>
    </xf>
    <xf numFmtId="183" fontId="161" fillId="34" borderId="6" xfId="0" applyNumberFormat="1" applyFont="1" applyFill="1" applyBorder="1" applyAlignment="1">
      <alignment horizontal="left" vertical="center" wrapText="1"/>
    </xf>
    <xf numFmtId="183" fontId="161" fillId="0" borderId="6" xfId="0" applyNumberFormat="1" applyFont="1" applyFill="1" applyBorder="1" applyAlignment="1">
      <alignment horizontal="left" vertical="center"/>
    </xf>
    <xf numFmtId="0" fontId="185" fillId="0" borderId="13" xfId="58" applyFont="1" applyFill="1" applyBorder="1" applyAlignment="1" applyProtection="1">
      <alignment horizontal="left" vertical="center"/>
    </xf>
    <xf numFmtId="0" fontId="185" fillId="0" borderId="0" xfId="58" applyFont="1" applyFill="1" applyBorder="1" applyAlignment="1" applyProtection="1">
      <alignment horizontal="left" vertical="center"/>
    </xf>
    <xf numFmtId="183" fontId="186" fillId="34" borderId="1" xfId="0" applyNumberFormat="1" applyFont="1" applyFill="1" applyBorder="1" applyAlignment="1">
      <alignment horizontal="left" vertical="center" wrapText="1"/>
    </xf>
    <xf numFmtId="183" fontId="161" fillId="0" borderId="5" xfId="0" applyNumberFormat="1" applyFont="1" applyFill="1" applyBorder="1" applyAlignment="1">
      <alignment horizontal="left" vertical="center"/>
    </xf>
    <xf numFmtId="183" fontId="183" fillId="0" borderId="12" xfId="0" applyNumberFormat="1" applyFont="1" applyFill="1" applyBorder="1" applyAlignment="1">
      <alignment horizontal="left" vertical="center" wrapText="1"/>
    </xf>
    <xf numFmtId="183" fontId="183" fillId="0" borderId="16" xfId="0" applyNumberFormat="1" applyFont="1" applyFill="1" applyBorder="1" applyAlignment="1">
      <alignment horizontal="left" vertical="center" wrapText="1"/>
    </xf>
    <xf numFmtId="0" fontId="28" fillId="0" borderId="0" xfId="0" applyFont="1" applyFill="1" applyBorder="1" applyAlignment="1">
      <alignment vertical="center" wrapText="1"/>
    </xf>
    <xf numFmtId="183" fontId="183" fillId="0" borderId="15" xfId="0" applyNumberFormat="1" applyFont="1" applyFill="1" applyBorder="1" applyAlignment="1">
      <alignment horizontal="left" vertical="center" wrapText="1"/>
    </xf>
    <xf numFmtId="0" fontId="27" fillId="0" borderId="0" xfId="0" applyFont="1" applyFill="1" applyAlignment="1">
      <alignment horizontal="left" vertical="center"/>
    </xf>
    <xf numFmtId="0" fontId="27" fillId="0" borderId="0" xfId="0" applyFont="1" applyFill="1" applyAlignment="1">
      <alignment horizontal="left" vertical="center" wrapText="1"/>
    </xf>
    <xf numFmtId="0" fontId="28" fillId="0" borderId="1" xfId="0" applyFont="1" applyFill="1" applyBorder="1">
      <alignment vertical="center"/>
    </xf>
    <xf numFmtId="0" fontId="71" fillId="0" borderId="1" xfId="0" applyFont="1" applyFill="1" applyBorder="1" applyAlignment="1">
      <alignment horizontal="center" vertical="center"/>
    </xf>
    <xf numFmtId="183" fontId="191" fillId="0" borderId="1" xfId="0" applyNumberFormat="1" applyFont="1" applyFill="1" applyBorder="1" applyAlignment="1">
      <alignment horizontal="center" vertical="center" wrapText="1"/>
    </xf>
    <xf numFmtId="183" fontId="38" fillId="31" borderId="1" xfId="0" applyNumberFormat="1" applyFont="1" applyFill="1" applyBorder="1" applyAlignment="1">
      <alignment horizontal="center" vertical="center"/>
    </xf>
    <xf numFmtId="198" fontId="184" fillId="31" borderId="1" xfId="0" applyNumberFormat="1" applyFont="1" applyFill="1" applyBorder="1" applyAlignment="1">
      <alignment horizontal="center" vertical="center"/>
    </xf>
    <xf numFmtId="0" fontId="185" fillId="19" borderId="1" xfId="58" applyFont="1" applyFill="1" applyBorder="1" applyAlignment="1" applyProtection="1">
      <alignment horizontal="center" vertical="center"/>
    </xf>
    <xf numFmtId="183" fontId="169" fillId="19" borderId="1" xfId="0" applyNumberFormat="1" applyFont="1" applyFill="1" applyBorder="1" applyAlignment="1">
      <alignment vertical="center" wrapText="1"/>
    </xf>
    <xf numFmtId="183" fontId="42" fillId="0" borderId="1" xfId="0" applyNumberFormat="1" applyFont="1" applyFill="1" applyBorder="1" applyAlignment="1">
      <alignment vertical="center" wrapText="1"/>
    </xf>
    <xf numFmtId="183" fontId="189" fillId="0" borderId="1" xfId="0" applyNumberFormat="1" applyFont="1" applyFill="1" applyBorder="1" applyAlignment="1">
      <alignment vertical="center" wrapText="1"/>
    </xf>
    <xf numFmtId="183" fontId="189" fillId="0" borderId="1" xfId="0" applyNumberFormat="1" applyFont="1" applyFill="1" applyBorder="1">
      <alignment vertical="center"/>
    </xf>
    <xf numFmtId="183" fontId="42" fillId="0" borderId="1" xfId="0" applyNumberFormat="1" applyFont="1" applyFill="1" applyBorder="1">
      <alignment vertical="center"/>
    </xf>
    <xf numFmtId="183" fontId="156" fillId="0" borderId="1" xfId="0" applyNumberFormat="1" applyFont="1" applyFill="1" applyBorder="1" applyAlignment="1">
      <alignment horizontal="left" vertical="center"/>
    </xf>
    <xf numFmtId="183" fontId="162" fillId="0" borderId="1" xfId="0" applyNumberFormat="1" applyFont="1" applyFill="1" applyBorder="1" applyAlignment="1">
      <alignment horizontal="left" vertical="center"/>
    </xf>
    <xf numFmtId="0" fontId="28" fillId="0" borderId="0" xfId="0" applyFont="1" applyFill="1" applyAlignment="1">
      <alignment horizontal="left" vertical="center" wrapText="1"/>
    </xf>
    <xf numFmtId="0" fontId="192" fillId="0" borderId="1" xfId="6" applyFont="1" applyFill="1" applyBorder="1" applyAlignment="1">
      <alignment vertical="center"/>
      <protection locked="0"/>
    </xf>
    <xf numFmtId="183" fontId="190" fillId="0" borderId="1" xfId="6" applyNumberFormat="1" applyFont="1" applyFill="1" applyBorder="1" applyAlignment="1" applyProtection="1">
      <alignment horizontal="left" vertical="center" wrapText="1"/>
    </xf>
    <xf numFmtId="0" fontId="181" fillId="0" borderId="0" xfId="0" applyFont="1" applyFill="1" applyBorder="1">
      <alignment vertical="center"/>
    </xf>
    <xf numFmtId="0" fontId="71" fillId="0" borderId="5" xfId="0" applyFont="1" applyFill="1" applyBorder="1" applyAlignment="1">
      <alignment horizontal="center" vertical="center"/>
    </xf>
    <xf numFmtId="183" fontId="191" fillId="0" borderId="2" xfId="0" applyNumberFormat="1" applyFont="1" applyFill="1" applyBorder="1" applyAlignment="1">
      <alignment horizontal="center" vertical="center" wrapText="1"/>
    </xf>
    <xf numFmtId="183" fontId="191" fillId="0" borderId="3" xfId="0" applyNumberFormat="1" applyFont="1" applyFill="1" applyBorder="1" applyAlignment="1">
      <alignment horizontal="center" vertical="center" wrapText="1"/>
    </xf>
    <xf numFmtId="0" fontId="71" fillId="0" borderId="6" xfId="0" applyFont="1" applyFill="1" applyBorder="1" applyAlignment="1">
      <alignment horizontal="center" vertical="center"/>
    </xf>
    <xf numFmtId="183" fontId="164" fillId="19" borderId="7" xfId="0" applyNumberFormat="1" applyFont="1" applyFill="1" applyBorder="1" applyAlignment="1">
      <alignment horizontal="center" vertical="center" wrapText="1"/>
    </xf>
    <xf numFmtId="0" fontId="176" fillId="19" borderId="1" xfId="58" applyFont="1" applyFill="1" applyBorder="1" applyAlignment="1" applyProtection="1">
      <alignment horizontal="center" vertical="center"/>
    </xf>
    <xf numFmtId="183" fontId="164" fillId="19" borderId="1" xfId="0" applyNumberFormat="1" applyFont="1" applyFill="1" applyBorder="1" applyAlignment="1">
      <alignment horizontal="left" vertical="center" wrapText="1"/>
    </xf>
    <xf numFmtId="183" fontId="193" fillId="19" borderId="1" xfId="0" applyNumberFormat="1" applyFont="1" applyFill="1" applyBorder="1" applyAlignment="1">
      <alignment vertical="center" wrapText="1"/>
    </xf>
    <xf numFmtId="181" fontId="43" fillId="19" borderId="1" xfId="0" applyNumberFormat="1" applyFont="1" applyFill="1" applyBorder="1" applyAlignment="1">
      <alignment horizontal="center" vertical="center" wrapText="1"/>
    </xf>
    <xf numFmtId="0" fontId="193" fillId="19" borderId="1" xfId="0" applyFont="1" applyFill="1" applyBorder="1" applyAlignment="1">
      <alignment vertical="center" wrapText="1"/>
    </xf>
    <xf numFmtId="0" fontId="45" fillId="0" borderId="1" xfId="49" applyFont="1" applyFill="1" applyBorder="1" applyAlignment="1" applyProtection="1">
      <alignment horizontal="center" vertical="center" wrapText="1"/>
    </xf>
    <xf numFmtId="183" fontId="173" fillId="0" borderId="1" xfId="0" applyNumberFormat="1" applyFont="1" applyFill="1" applyBorder="1" applyAlignment="1">
      <alignment horizontal="left" vertical="center" wrapText="1"/>
    </xf>
    <xf numFmtId="0" fontId="27" fillId="0" borderId="1" xfId="49" applyFont="1" applyFill="1" applyBorder="1" applyAlignment="1" applyProtection="1">
      <alignment horizontal="center" vertical="center" wrapText="1"/>
    </xf>
    <xf numFmtId="183" fontId="113" fillId="0" borderId="1" xfId="0" applyNumberFormat="1" applyFont="1" applyFill="1" applyBorder="1" applyAlignment="1">
      <alignment horizontal="left" vertical="center" wrapText="1"/>
    </xf>
    <xf numFmtId="183" fontId="113" fillId="0" borderId="1" xfId="0" applyNumberFormat="1" applyFont="1" applyFill="1" applyBorder="1" applyAlignment="1">
      <alignment vertical="center" wrapText="1"/>
    </xf>
    <xf numFmtId="183" fontId="173" fillId="0" borderId="1" xfId="0" applyNumberFormat="1" applyFont="1" applyFill="1" applyBorder="1" applyAlignment="1">
      <alignment vertical="center" wrapText="1"/>
    </xf>
    <xf numFmtId="183" fontId="173" fillId="0" borderId="1" xfId="0" applyNumberFormat="1" applyFont="1" applyFill="1" applyBorder="1">
      <alignment vertical="center"/>
    </xf>
    <xf numFmtId="183" fontId="113" fillId="0" borderId="1" xfId="0" applyNumberFormat="1" applyFont="1" applyFill="1" applyBorder="1">
      <alignment vertical="center"/>
    </xf>
    <xf numFmtId="183" fontId="179" fillId="0" borderId="1" xfId="0" applyNumberFormat="1" applyFont="1" applyFill="1" applyBorder="1" applyAlignment="1">
      <alignment horizontal="left" vertical="center"/>
    </xf>
    <xf numFmtId="183" fontId="47" fillId="0" borderId="1" xfId="0" applyNumberFormat="1" applyFont="1" applyFill="1" applyBorder="1" applyAlignment="1">
      <alignment horizontal="left" vertical="center"/>
    </xf>
    <xf numFmtId="0" fontId="165" fillId="0" borderId="0" xfId="0" applyFont="1" applyFill="1" applyAlignment="1">
      <alignment horizontal="left" vertical="center" wrapText="1"/>
    </xf>
    <xf numFmtId="183" fontId="183" fillId="0" borderId="5" xfId="0" applyNumberFormat="1" applyFont="1" applyFill="1" applyBorder="1" applyAlignment="1">
      <alignment horizontal="left" vertical="center" wrapText="1"/>
    </xf>
    <xf numFmtId="183" fontId="183" fillId="0" borderId="7" xfId="0" applyNumberFormat="1" applyFont="1" applyFill="1" applyBorder="1" applyAlignment="1">
      <alignment horizontal="left" vertical="center" wrapText="1"/>
    </xf>
    <xf numFmtId="0" fontId="194" fillId="0" borderId="1" xfId="6" applyFont="1" applyFill="1" applyBorder="1" applyAlignment="1">
      <alignment vertical="center"/>
      <protection locked="0"/>
    </xf>
    <xf numFmtId="183" fontId="195" fillId="0" borderId="1" xfId="6" applyNumberFormat="1" applyFont="1" applyFill="1" applyBorder="1" applyAlignment="1" applyProtection="1">
      <alignment horizontal="left" vertical="center" wrapText="1"/>
    </xf>
    <xf numFmtId="183" fontId="182" fillId="32" borderId="0" xfId="0" applyNumberFormat="1" applyFont="1" applyFill="1" applyBorder="1" applyAlignment="1">
      <alignment horizontal="center" vertical="center" wrapText="1"/>
    </xf>
    <xf numFmtId="0" fontId="127" fillId="0" borderId="1" xfId="0" applyFont="1" applyBorder="1" applyAlignment="1">
      <alignment horizontal="center" vertical="center" wrapText="1"/>
    </xf>
    <xf numFmtId="183" fontId="71" fillId="31" borderId="1" xfId="0" applyNumberFormat="1" applyFont="1" applyFill="1" applyBorder="1" applyAlignment="1">
      <alignment horizontal="center" vertical="center" wrapText="1"/>
    </xf>
    <xf numFmtId="0" fontId="196" fillId="0" borderId="1" xfId="0" applyFont="1" applyBorder="1" applyAlignment="1">
      <alignment horizontal="left" vertical="center"/>
    </xf>
    <xf numFmtId="0" fontId="185" fillId="0" borderId="13" xfId="58" applyFont="1" applyBorder="1" applyAlignment="1" applyProtection="1">
      <alignment horizontal="left" vertical="center"/>
    </xf>
    <xf numFmtId="0" fontId="185" fillId="0" borderId="0" xfId="58" applyFont="1" applyBorder="1" applyAlignment="1" applyProtection="1">
      <alignment horizontal="left" vertical="center"/>
    </xf>
    <xf numFmtId="0" fontId="185" fillId="0" borderId="16" xfId="58" applyFont="1" applyBorder="1" applyAlignment="1" applyProtection="1">
      <alignment horizontal="left" vertical="center"/>
    </xf>
    <xf numFmtId="0" fontId="185" fillId="0" borderId="14" xfId="58" applyFont="1" applyBorder="1" applyAlignment="1" applyProtection="1">
      <alignment horizontal="left" vertical="center"/>
    </xf>
    <xf numFmtId="0" fontId="185" fillId="0" borderId="8" xfId="58" applyFont="1" applyBorder="1" applyAlignment="1" applyProtection="1">
      <alignment horizontal="left" vertical="center"/>
    </xf>
    <xf numFmtId="0" fontId="185" fillId="0" borderId="15" xfId="58" applyFont="1" applyBorder="1" applyAlignment="1" applyProtection="1">
      <alignment horizontal="left" vertical="center"/>
    </xf>
    <xf numFmtId="183" fontId="189" fillId="0" borderId="2" xfId="0" applyNumberFormat="1" applyFont="1" applyFill="1" applyBorder="1" applyAlignment="1">
      <alignment horizontal="left" vertical="center"/>
    </xf>
    <xf numFmtId="183" fontId="189" fillId="0" borderId="4" xfId="0" applyNumberFormat="1" applyFont="1" applyFill="1" applyBorder="1" applyAlignment="1">
      <alignment horizontal="left" vertical="center"/>
    </xf>
    <xf numFmtId="183" fontId="155" fillId="0" borderId="1" xfId="0" applyNumberFormat="1" applyFont="1" applyFill="1" applyBorder="1">
      <alignment vertical="center"/>
    </xf>
    <xf numFmtId="183" fontId="189" fillId="31" borderId="1" xfId="0" applyNumberFormat="1" applyFont="1" applyFill="1" applyBorder="1" applyAlignment="1">
      <alignment horizontal="left" vertical="center" wrapText="1"/>
    </xf>
    <xf numFmtId="183" fontId="42" fillId="0" borderId="2" xfId="0" applyNumberFormat="1" applyFont="1" applyFill="1" applyBorder="1" applyAlignment="1">
      <alignment horizontal="left" vertical="center"/>
    </xf>
    <xf numFmtId="183" fontId="42" fillId="0" borderId="4" xfId="0" applyNumberFormat="1" applyFont="1" applyFill="1" applyBorder="1" applyAlignment="1">
      <alignment horizontal="left" vertical="center"/>
    </xf>
    <xf numFmtId="183" fontId="42" fillId="0" borderId="1" xfId="0" applyNumberFormat="1" applyFont="1" applyFill="1" applyBorder="1" applyAlignment="1">
      <alignment horizontal="left" vertical="center"/>
    </xf>
    <xf numFmtId="183" fontId="162" fillId="0" borderId="2" xfId="0" applyNumberFormat="1" applyFont="1" applyFill="1" applyBorder="1" applyAlignment="1">
      <alignment horizontal="left" vertical="center" wrapText="1"/>
    </xf>
    <xf numFmtId="183" fontId="162" fillId="0" borderId="4" xfId="0" applyNumberFormat="1" applyFont="1" applyFill="1" applyBorder="1" applyAlignment="1">
      <alignment horizontal="left" vertical="center" wrapText="1"/>
    </xf>
    <xf numFmtId="0" fontId="127" fillId="0" borderId="1" xfId="0" applyFont="1" applyBorder="1" applyAlignment="1">
      <alignment horizontal="left" vertical="center" wrapText="1"/>
    </xf>
    <xf numFmtId="0" fontId="190" fillId="0" borderId="6" xfId="6" applyFont="1" applyBorder="1" applyAlignment="1" applyProtection="1">
      <alignment horizontal="center" vertical="center"/>
    </xf>
    <xf numFmtId="0" fontId="190" fillId="0" borderId="1" xfId="6" applyFont="1" applyBorder="1" applyAlignment="1" applyProtection="1">
      <alignment horizontal="center" vertical="center"/>
    </xf>
    <xf numFmtId="183" fontId="189" fillId="0" borderId="3" xfId="0" applyNumberFormat="1" applyFont="1" applyFill="1" applyBorder="1" applyAlignment="1">
      <alignment horizontal="left" vertical="center"/>
    </xf>
    <xf numFmtId="183" fontId="42" fillId="0" borderId="3" xfId="0" applyNumberFormat="1" applyFont="1" applyFill="1" applyBorder="1" applyAlignment="1">
      <alignment horizontal="left" vertical="center"/>
    </xf>
    <xf numFmtId="183" fontId="162" fillId="0" borderId="3" xfId="0" applyNumberFormat="1" applyFont="1" applyFill="1" applyBorder="1" applyAlignment="1">
      <alignment horizontal="lef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2" xfId="0" applyFont="1" applyFill="1" applyBorder="1" applyAlignment="1">
      <alignment horizontal="center" vertical="center"/>
    </xf>
    <xf numFmtId="0" fontId="0" fillId="0" borderId="4" xfId="0" applyFont="1" applyFill="1" applyBorder="1" applyAlignment="1">
      <alignment horizontal="center" vertical="center"/>
    </xf>
    <xf numFmtId="0" fontId="0" fillId="0" borderId="3" xfId="0" applyFont="1" applyFill="1" applyBorder="1" applyAlignment="1">
      <alignment horizontal="center" vertical="center"/>
    </xf>
    <xf numFmtId="0" fontId="197" fillId="0" borderId="1" xfId="0" applyFont="1" applyFill="1" applyBorder="1" applyAlignment="1">
      <alignment horizontal="center" vertical="center" wrapText="1"/>
    </xf>
    <xf numFmtId="0" fontId="77" fillId="0" borderId="0" xfId="57" applyFont="1" applyFill="1" applyBorder="1" applyAlignment="1" applyProtection="1">
      <alignment horizontal="center" vertical="center" wrapText="1"/>
    </xf>
    <xf numFmtId="0" fontId="0" fillId="0" borderId="0" xfId="0" applyFont="1" applyFill="1" applyBorder="1" applyAlignment="1"/>
    <xf numFmtId="0" fontId="0" fillId="0" borderId="5" xfId="0" applyFont="1" applyFill="1" applyBorder="1" applyAlignment="1">
      <alignment horizontal="center" vertical="center"/>
    </xf>
    <xf numFmtId="0" fontId="198" fillId="35" borderId="5" xfId="0" applyFont="1" applyFill="1" applyBorder="1" applyAlignment="1">
      <alignment horizontal="center" vertical="center" textRotation="255"/>
    </xf>
    <xf numFmtId="0" fontId="0" fillId="0" borderId="7" xfId="0" applyFont="1" applyFill="1" applyBorder="1" applyAlignment="1">
      <alignment horizontal="center" vertical="center"/>
    </xf>
    <xf numFmtId="0" fontId="198" fillId="35" borderId="7" xfId="0" applyFont="1" applyFill="1" applyBorder="1" applyAlignment="1">
      <alignment horizontal="center" vertical="center" textRotation="255"/>
    </xf>
    <xf numFmtId="0" fontId="198" fillId="35" borderId="0" xfId="0" applyFont="1" applyFill="1" applyBorder="1" applyAlignment="1">
      <alignment horizontal="center" vertical="center" textRotation="255"/>
    </xf>
    <xf numFmtId="0" fontId="0" fillId="0" borderId="6" xfId="0" applyFont="1" applyFill="1" applyBorder="1" applyAlignment="1">
      <alignment horizontal="center" vertical="center"/>
    </xf>
    <xf numFmtId="0" fontId="198" fillId="35" borderId="6" xfId="0" applyFont="1" applyFill="1" applyBorder="1" applyAlignment="1">
      <alignment horizontal="center" vertical="center" textRotation="255"/>
    </xf>
    <xf numFmtId="0" fontId="198" fillId="36" borderId="0" xfId="0" applyFont="1" applyFill="1" applyBorder="1" applyAlignment="1">
      <alignment horizontal="center" vertical="center" textRotation="255"/>
    </xf>
    <xf numFmtId="183" fontId="199" fillId="32" borderId="0" xfId="0" applyNumberFormat="1" applyFont="1" applyFill="1" applyBorder="1" applyAlignment="1">
      <alignment horizontal="center" vertical="center" wrapText="1"/>
    </xf>
    <xf numFmtId="183" fontId="199" fillId="32" borderId="8" xfId="0" applyNumberFormat="1" applyFont="1" applyFill="1" applyBorder="1" applyAlignment="1">
      <alignment horizontal="center" vertical="center" wrapText="1"/>
    </xf>
    <xf numFmtId="183" fontId="125" fillId="32" borderId="8" xfId="0" applyNumberFormat="1" applyFont="1" applyFill="1" applyBorder="1" applyAlignment="1">
      <alignment horizontal="left" vertical="top" wrapText="1"/>
    </xf>
    <xf numFmtId="183" fontId="199" fillId="32" borderId="8" xfId="0" applyNumberFormat="1" applyFont="1" applyFill="1" applyBorder="1" applyAlignment="1">
      <alignment horizontal="left" vertical="top" wrapText="1"/>
    </xf>
    <xf numFmtId="183" fontId="156" fillId="31" borderId="16" xfId="0" applyNumberFormat="1" applyFont="1" applyFill="1" applyBorder="1">
      <alignment vertical="center"/>
    </xf>
    <xf numFmtId="183" fontId="156" fillId="31" borderId="16" xfId="0" applyNumberFormat="1" applyFont="1" applyFill="1" applyBorder="1" applyAlignment="1">
      <alignment horizontal="center" vertical="center" wrapText="1"/>
    </xf>
    <xf numFmtId="183" fontId="156" fillId="31" borderId="15" xfId="0" applyNumberFormat="1" applyFont="1" applyFill="1" applyBorder="1" applyAlignment="1">
      <alignment horizontal="center" vertical="center" wrapText="1"/>
    </xf>
    <xf numFmtId="183" fontId="156" fillId="31" borderId="1" xfId="0" applyNumberFormat="1" applyFont="1" applyFill="1" applyBorder="1" applyAlignment="1">
      <alignment horizontal="center" vertical="center" wrapText="1"/>
    </xf>
    <xf numFmtId="183" fontId="14" fillId="31" borderId="1" xfId="0" applyNumberFormat="1" applyFont="1" applyFill="1" applyBorder="1" applyAlignment="1">
      <alignment horizontal="center" vertical="center" wrapText="1"/>
    </xf>
    <xf numFmtId="0" fontId="176" fillId="19" borderId="1" xfId="58" applyFont="1" applyFill="1" applyBorder="1" applyAlignment="1" applyProtection="1">
      <alignment horizontal="left" vertical="center"/>
    </xf>
    <xf numFmtId="183" fontId="193" fillId="19" borderId="1" xfId="0" applyNumberFormat="1" applyFont="1" applyFill="1" applyBorder="1" applyAlignment="1">
      <alignment horizontal="left" vertical="center" wrapText="1"/>
    </xf>
    <xf numFmtId="0" fontId="181" fillId="19" borderId="1" xfId="0" applyFont="1" applyFill="1" applyBorder="1" applyAlignment="1">
      <alignment vertical="center" wrapText="1"/>
    </xf>
    <xf numFmtId="0" fontId="193" fillId="19" borderId="2" xfId="0" applyFont="1" applyFill="1" applyBorder="1" applyAlignment="1">
      <alignment horizontal="left" vertical="center" wrapText="1"/>
    </xf>
    <xf numFmtId="0" fontId="193" fillId="19" borderId="4" xfId="0" applyFont="1" applyFill="1" applyBorder="1" applyAlignment="1">
      <alignment horizontal="left" vertical="center" wrapText="1"/>
    </xf>
    <xf numFmtId="0" fontId="193" fillId="19" borderId="1" xfId="0" applyFont="1" applyFill="1" applyBorder="1" applyAlignment="1">
      <alignment horizontal="left" vertical="center" wrapText="1"/>
    </xf>
    <xf numFmtId="0" fontId="200" fillId="19" borderId="1" xfId="6" applyFont="1" applyFill="1" applyBorder="1" applyAlignment="1" applyProtection="1">
      <alignment horizontal="left" vertical="center" wrapText="1"/>
    </xf>
    <xf numFmtId="0" fontId="193" fillId="19" borderId="2" xfId="0" applyFont="1" applyFill="1" applyBorder="1" applyAlignment="1">
      <alignment vertical="center" wrapText="1"/>
    </xf>
    <xf numFmtId="0" fontId="193" fillId="19" borderId="4" xfId="0" applyFont="1" applyFill="1" applyBorder="1" applyAlignment="1">
      <alignment vertical="center" wrapText="1"/>
    </xf>
    <xf numFmtId="183" fontId="201" fillId="0" borderId="1" xfId="0" applyNumberFormat="1" applyFont="1" applyFill="1" applyBorder="1" applyAlignment="1">
      <alignment horizontal="left" vertical="center" wrapText="1"/>
    </xf>
    <xf numFmtId="183" fontId="173" fillId="0" borderId="2" xfId="0" applyNumberFormat="1" applyFont="1" applyFill="1" applyBorder="1" applyAlignment="1">
      <alignment horizontal="left" vertical="center"/>
    </xf>
    <xf numFmtId="183" fontId="173" fillId="0" borderId="4" xfId="0" applyNumberFormat="1" applyFont="1" applyFill="1" applyBorder="1" applyAlignment="1">
      <alignment horizontal="left" vertical="center"/>
    </xf>
    <xf numFmtId="183" fontId="172" fillId="0" borderId="1" xfId="0" applyNumberFormat="1" applyFont="1" applyFill="1" applyBorder="1">
      <alignment vertical="center"/>
    </xf>
    <xf numFmtId="183" fontId="179" fillId="0" borderId="1" xfId="0" applyNumberFormat="1" applyFont="1" applyFill="1" applyBorder="1">
      <alignment vertical="center"/>
    </xf>
    <xf numFmtId="183" fontId="173" fillId="31" borderId="1" xfId="0" applyNumberFormat="1" applyFont="1" applyFill="1" applyBorder="1" applyAlignment="1">
      <alignment horizontal="left" vertical="center" wrapText="1"/>
    </xf>
    <xf numFmtId="183" fontId="113" fillId="0" borderId="2" xfId="0" applyNumberFormat="1" applyFont="1" applyFill="1" applyBorder="1" applyAlignment="1">
      <alignment horizontal="left" vertical="center"/>
    </xf>
    <xf numFmtId="183" fontId="113" fillId="0" borderId="4" xfId="0" applyNumberFormat="1" applyFont="1" applyFill="1" applyBorder="1" applyAlignment="1">
      <alignment horizontal="left" vertical="center"/>
    </xf>
    <xf numFmtId="183" fontId="113" fillId="0" borderId="1" xfId="0" applyNumberFormat="1" applyFont="1" applyFill="1" applyBorder="1" applyAlignment="1">
      <alignment horizontal="left" vertical="center"/>
    </xf>
    <xf numFmtId="183" fontId="47" fillId="11" borderId="1" xfId="0" applyNumberFormat="1" applyFont="1" applyFill="1" applyBorder="1" applyAlignment="1">
      <alignment horizontal="left" vertical="center"/>
    </xf>
    <xf numFmtId="183" fontId="47" fillId="0" borderId="2" xfId="0" applyNumberFormat="1" applyFont="1" applyFill="1" applyBorder="1" applyAlignment="1">
      <alignment horizontal="left" vertical="center" wrapText="1"/>
    </xf>
    <xf numFmtId="183" fontId="47" fillId="0" borderId="4" xfId="0" applyNumberFormat="1" applyFont="1" applyFill="1" applyBorder="1" applyAlignment="1">
      <alignment horizontal="left" vertical="center" wrapText="1"/>
    </xf>
    <xf numFmtId="183" fontId="199" fillId="32" borderId="16" xfId="0" applyNumberFormat="1" applyFont="1" applyFill="1" applyBorder="1" applyAlignment="1">
      <alignment horizontal="center" vertical="center" wrapText="1"/>
    </xf>
    <xf numFmtId="183" fontId="199" fillId="32" borderId="15" xfId="0" applyNumberFormat="1" applyFont="1" applyFill="1" applyBorder="1" applyAlignment="1">
      <alignment horizontal="center" vertical="center" wrapText="1"/>
    </xf>
    <xf numFmtId="183" fontId="199" fillId="32" borderId="15" xfId="0" applyNumberFormat="1" applyFont="1" applyFill="1" applyBorder="1" applyAlignment="1">
      <alignment horizontal="left" vertical="top" wrapText="1"/>
    </xf>
    <xf numFmtId="183" fontId="202" fillId="0" borderId="1" xfId="0" applyNumberFormat="1" applyFont="1" applyFill="1" applyBorder="1" applyAlignment="1">
      <alignment horizontal="left" vertical="center" wrapText="1"/>
    </xf>
    <xf numFmtId="183" fontId="179" fillId="0" borderId="1" xfId="0" applyNumberFormat="1" applyFont="1" applyFill="1" applyBorder="1" applyAlignment="1">
      <alignment horizontal="left" vertical="center" wrapText="1"/>
    </xf>
    <xf numFmtId="0" fontId="193" fillId="19" borderId="3" xfId="0" applyFont="1" applyFill="1" applyBorder="1" applyAlignment="1">
      <alignment horizontal="left" vertical="center" wrapText="1"/>
    </xf>
    <xf numFmtId="0" fontId="193" fillId="19" borderId="3" xfId="0" applyFont="1" applyFill="1" applyBorder="1" applyAlignment="1">
      <alignment vertical="center" wrapText="1"/>
    </xf>
    <xf numFmtId="183" fontId="173" fillId="0" borderId="3" xfId="0" applyNumberFormat="1" applyFont="1" applyFill="1" applyBorder="1" applyAlignment="1">
      <alignment horizontal="left" vertical="center"/>
    </xf>
    <xf numFmtId="183" fontId="113" fillId="0" borderId="3" xfId="0" applyNumberFormat="1" applyFont="1" applyFill="1" applyBorder="1" applyAlignment="1">
      <alignment horizontal="left" vertical="center"/>
    </xf>
    <xf numFmtId="183" fontId="47" fillId="0" borderId="3" xfId="0" applyNumberFormat="1" applyFont="1" applyFill="1" applyBorder="1" applyAlignment="1">
      <alignment horizontal="left" vertical="center" wrapText="1"/>
    </xf>
    <xf numFmtId="183" fontId="125" fillId="32" borderId="8" xfId="0" applyNumberFormat="1" applyFont="1" applyFill="1" applyBorder="1" applyAlignment="1">
      <alignment horizontal="left" vertical="center" wrapText="1"/>
    </xf>
    <xf numFmtId="183" fontId="182" fillId="32" borderId="8" xfId="0" applyNumberFormat="1" applyFont="1" applyFill="1" applyBorder="1" applyAlignment="1">
      <alignment horizontal="left" vertical="center" wrapText="1"/>
    </xf>
    <xf numFmtId="183" fontId="38" fillId="31" borderId="16" xfId="0" applyNumberFormat="1" applyFont="1" applyFill="1" applyBorder="1">
      <alignment vertical="center"/>
    </xf>
    <xf numFmtId="0" fontId="185" fillId="0" borderId="10" xfId="58" applyFont="1" applyBorder="1" applyAlignment="1" applyProtection="1">
      <alignment horizontal="left" vertical="center"/>
    </xf>
    <xf numFmtId="0" fontId="185" fillId="0" borderId="11" xfId="58" applyFont="1" applyBorder="1" applyAlignment="1" applyProtection="1">
      <alignment horizontal="left" vertical="center"/>
    </xf>
    <xf numFmtId="0" fontId="185" fillId="0" borderId="12" xfId="58" applyFont="1" applyBorder="1" applyAlignment="1" applyProtection="1">
      <alignment horizontal="left" vertical="center"/>
    </xf>
    <xf numFmtId="183" fontId="182" fillId="32" borderId="15" xfId="0" applyNumberFormat="1" applyFont="1" applyFill="1" applyBorder="1" applyAlignment="1">
      <alignment horizontal="left" vertical="center" wrapText="1"/>
    </xf>
    <xf numFmtId="183" fontId="156" fillId="0" borderId="0" xfId="0" applyNumberFormat="1" applyFont="1" applyFill="1" applyBorder="1" applyAlignment="1">
      <alignment horizontal="center" vertical="center"/>
    </xf>
    <xf numFmtId="183" fontId="156" fillId="0" borderId="0" xfId="0" applyNumberFormat="1" applyFont="1" applyFill="1" applyBorder="1">
      <alignment vertical="center"/>
    </xf>
    <xf numFmtId="183" fontId="38" fillId="0" borderId="0" xfId="0" applyNumberFormat="1" applyFont="1" applyFill="1" applyBorder="1" applyAlignment="1">
      <alignment horizontal="center" vertical="center"/>
    </xf>
    <xf numFmtId="183" fontId="71" fillId="0" borderId="0" xfId="0" applyNumberFormat="1" applyFont="1" applyFill="1" applyBorder="1" applyAlignment="1">
      <alignment horizontal="center" vertical="center" wrapText="1"/>
    </xf>
    <xf numFmtId="0" fontId="192" fillId="0" borderId="1" xfId="6" applyFont="1" applyBorder="1" applyAlignment="1" applyProtection="1">
      <alignment horizontal="center" vertical="center"/>
    </xf>
    <xf numFmtId="0" fontId="13" fillId="7" borderId="0" xfId="0" applyFont="1" applyFill="1" applyAlignment="1">
      <alignment horizontal="center"/>
    </xf>
    <xf numFmtId="0" fontId="56" fillId="7" borderId="0" xfId="0" applyFont="1" applyFill="1" applyAlignment="1">
      <alignment horizontal="center"/>
    </xf>
    <xf numFmtId="0" fontId="13" fillId="0" borderId="1" xfId="0" applyFont="1" applyFill="1" applyBorder="1" applyAlignment="1">
      <alignment horizontal="center"/>
    </xf>
    <xf numFmtId="0" fontId="13" fillId="7" borderId="1" xfId="0" applyFont="1" applyFill="1" applyBorder="1" applyAlignment="1">
      <alignment horizontal="center"/>
    </xf>
    <xf numFmtId="0" fontId="56" fillId="0" borderId="1" xfId="0" applyFont="1" applyFill="1" applyBorder="1" applyAlignment="1">
      <alignment horizontal="center"/>
    </xf>
    <xf numFmtId="0" fontId="56" fillId="36" borderId="1" xfId="0" applyFont="1" applyFill="1" applyBorder="1" applyAlignment="1">
      <alignment horizontal="center"/>
    </xf>
    <xf numFmtId="0" fontId="56" fillId="7" borderId="1" xfId="0" applyFont="1" applyFill="1" applyBorder="1" applyAlignment="1">
      <alignment horizontal="center"/>
    </xf>
    <xf numFmtId="0" fontId="71" fillId="0" borderId="0" xfId="0" applyFont="1" applyFill="1" applyBorder="1">
      <alignment vertical="center"/>
    </xf>
    <xf numFmtId="0" fontId="127" fillId="0" borderId="0" xfId="0" applyFont="1">
      <alignment vertical="center"/>
    </xf>
    <xf numFmtId="0" fontId="0" fillId="0" borderId="0" xfId="0" applyAlignment="1">
      <alignment horizontal="center" vertical="center"/>
    </xf>
    <xf numFmtId="0" fontId="203" fillId="19" borderId="0" xfId="0" applyFont="1" applyFill="1" applyAlignment="1">
      <alignment horizontal="center"/>
    </xf>
    <xf numFmtId="0" fontId="203" fillId="19" borderId="0" xfId="0" applyFont="1" applyFill="1" applyAlignment="1">
      <alignment horizontal="left" vertical="center" wrapText="1"/>
    </xf>
    <xf numFmtId="0" fontId="35" fillId="0" borderId="1" xfId="0" applyFont="1" applyBorder="1">
      <alignment vertical="center"/>
    </xf>
    <xf numFmtId="0" fontId="35" fillId="0" borderId="1" xfId="0" applyFont="1" applyBorder="1" applyAlignment="1">
      <alignment horizontal="center" vertic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 fillId="0" borderId="1" xfId="0" applyFont="1" applyBorder="1" applyAlignment="1">
      <alignment horizontal="center" vertical="center"/>
    </xf>
    <xf numFmtId="0" fontId="35" fillId="0" borderId="5" xfId="0" applyFont="1" applyBorder="1" applyAlignment="1">
      <alignment horizontal="center" vertical="center"/>
    </xf>
    <xf numFmtId="0" fontId="204" fillId="0" borderId="1" xfId="6" applyFont="1" applyBorder="1" applyAlignment="1" applyProtection="1">
      <alignment horizontal="left" vertical="center"/>
    </xf>
    <xf numFmtId="0" fontId="204" fillId="0" borderId="0" xfId="6" applyFont="1" applyAlignment="1">
      <alignment horizontal="center" vertical="center"/>
      <protection locked="0"/>
    </xf>
    <xf numFmtId="0" fontId="204" fillId="0" borderId="1" xfId="6" applyFont="1" applyBorder="1" applyAlignment="1" applyProtection="1">
      <alignment horizontal="center" vertical="center"/>
    </xf>
    <xf numFmtId="0" fontId="205" fillId="0" borderId="1" xfId="6" applyFont="1" applyBorder="1" applyAlignment="1" applyProtection="1">
      <alignment horizontal="center" vertical="center"/>
    </xf>
    <xf numFmtId="0" fontId="35" fillId="0" borderId="7" xfId="0" applyFont="1" applyBorder="1" applyAlignment="1">
      <alignment horizontal="center" vertical="center"/>
    </xf>
    <xf numFmtId="0" fontId="204" fillId="0" borderId="2" xfId="6" applyFont="1" applyBorder="1" applyAlignment="1" applyProtection="1">
      <alignment horizontal="center" vertical="center"/>
    </xf>
    <xf numFmtId="0" fontId="3" fillId="0" borderId="3" xfId="6" applyFont="1" applyBorder="1" applyAlignment="1" applyProtection="1">
      <alignment horizontal="center" vertical="center"/>
    </xf>
    <xf numFmtId="0" fontId="35" fillId="0" borderId="6" xfId="0" applyFont="1" applyBorder="1" applyAlignment="1">
      <alignment horizontal="center" vertical="center"/>
    </xf>
    <xf numFmtId="0" fontId="35" fillId="0" borderId="5" xfId="0" applyFont="1" applyFill="1" applyBorder="1" applyAlignment="1">
      <alignment horizontal="center" vertical="center" wrapText="1"/>
    </xf>
    <xf numFmtId="0" fontId="35" fillId="0" borderId="1" xfId="0" applyFont="1" applyFill="1" applyBorder="1" applyAlignment="1">
      <alignment horizontal="center" vertical="center"/>
    </xf>
    <xf numFmtId="0" fontId="206" fillId="0" borderId="1" xfId="6" applyFont="1" applyBorder="1" applyAlignment="1">
      <alignment horizontal="left" vertical="center"/>
      <protection locked="0"/>
    </xf>
    <xf numFmtId="0" fontId="49" fillId="0" borderId="5" xfId="6" applyFont="1" applyFill="1" applyBorder="1" applyAlignment="1" applyProtection="1">
      <alignment horizontal="center" vertical="center"/>
    </xf>
    <xf numFmtId="0" fontId="204" fillId="0" borderId="10" xfId="6" applyFont="1" applyBorder="1" applyAlignment="1">
      <alignment horizontal="center" vertical="center"/>
      <protection locked="0"/>
    </xf>
    <xf numFmtId="0" fontId="204" fillId="0" borderId="12" xfId="6" applyFont="1" applyBorder="1" applyAlignment="1">
      <alignment horizontal="center" vertical="center"/>
      <protection locked="0"/>
    </xf>
    <xf numFmtId="0" fontId="35" fillId="0" borderId="7" xfId="0" applyFont="1" applyFill="1" applyBorder="1" applyAlignment="1">
      <alignment horizontal="center" vertical="center" wrapText="1"/>
    </xf>
    <xf numFmtId="0" fontId="204" fillId="0" borderId="1" xfId="6" applyFont="1" applyBorder="1" applyAlignment="1">
      <alignment horizontal="left" vertical="center"/>
      <protection locked="0"/>
    </xf>
    <xf numFmtId="0" fontId="49" fillId="0" borderId="6" xfId="6" applyFont="1" applyFill="1" applyBorder="1" applyAlignment="1" applyProtection="1">
      <alignment horizontal="center" vertical="center"/>
    </xf>
    <xf numFmtId="0" fontId="204" fillId="0" borderId="14" xfId="6" applyFont="1" applyBorder="1" applyAlignment="1">
      <alignment horizontal="center" vertical="center"/>
      <protection locked="0"/>
    </xf>
    <xf numFmtId="0" fontId="204" fillId="0" borderId="15" xfId="6" applyFont="1" applyBorder="1" applyAlignment="1">
      <alignment horizontal="center" vertical="center"/>
      <protection locked="0"/>
    </xf>
    <xf numFmtId="0" fontId="35" fillId="0" borderId="1" xfId="0" applyFont="1" applyFill="1" applyBorder="1" applyAlignment="1">
      <alignment horizontal="center" vertical="center" wrapText="1"/>
    </xf>
    <xf numFmtId="0" fontId="204" fillId="0" borderId="1" xfId="6" applyFont="1" applyBorder="1" applyAlignment="1">
      <alignment vertical="center"/>
      <protection locked="0"/>
    </xf>
    <xf numFmtId="0" fontId="204" fillId="0" borderId="10" xfId="6" applyFont="1" applyFill="1" applyBorder="1" applyAlignment="1">
      <alignment horizontal="center" vertical="center"/>
      <protection locked="0"/>
    </xf>
    <xf numFmtId="0" fontId="204" fillId="0" borderId="12" xfId="6" applyFont="1" applyFill="1" applyBorder="1" applyAlignment="1">
      <alignment horizontal="center" vertical="center"/>
      <protection locked="0"/>
    </xf>
    <xf numFmtId="0" fontId="207" fillId="0" borderId="1" xfId="0" applyFont="1" applyFill="1" applyBorder="1" applyAlignment="1">
      <alignment horizontal="center" vertical="center"/>
    </xf>
    <xf numFmtId="0" fontId="176" fillId="0" borderId="1" xfId="0" applyFont="1" applyFill="1" applyBorder="1" applyAlignment="1">
      <alignment horizontal="center" vertical="center"/>
    </xf>
    <xf numFmtId="0" fontId="176" fillId="0" borderId="1" xfId="0" applyFont="1" applyBorder="1" applyAlignment="1">
      <alignment horizontal="center" vertical="center" wrapText="1"/>
    </xf>
    <xf numFmtId="0" fontId="176" fillId="0" borderId="5" xfId="0" applyFont="1" applyBorder="1" applyAlignment="1">
      <alignment horizontal="center" vertical="center" wrapText="1"/>
    </xf>
    <xf numFmtId="0" fontId="142" fillId="0" borderId="1" xfId="6" applyFont="1" applyFill="1" applyBorder="1" applyAlignment="1" applyProtection="1">
      <alignment horizontal="center" vertical="center"/>
    </xf>
    <xf numFmtId="0" fontId="176" fillId="0" borderId="7" xfId="0" applyFont="1" applyBorder="1" applyAlignment="1">
      <alignment horizontal="center" vertical="center" wrapText="1"/>
    </xf>
    <xf numFmtId="0" fontId="35" fillId="0" borderId="1" xfId="0" applyFont="1" applyBorder="1" applyAlignment="1">
      <alignment horizontal="center" vertical="center" wrapText="1"/>
    </xf>
    <xf numFmtId="0" fontId="176" fillId="0" borderId="6" xfId="0" applyFont="1" applyBorder="1" applyAlignment="1">
      <alignment horizontal="center" vertical="center" wrapText="1"/>
    </xf>
    <xf numFmtId="0" fontId="3" fillId="0" borderId="5" xfId="0" applyFont="1" applyBorder="1" applyAlignment="1">
      <alignment horizontal="center" vertical="center"/>
    </xf>
    <xf numFmtId="0" fontId="208" fillId="0" borderId="5" xfId="0" applyFont="1" applyBorder="1" applyAlignment="1">
      <alignment horizontal="center" vertical="center" wrapText="1"/>
    </xf>
    <xf numFmtId="0" fontId="3" fillId="0" borderId="6" xfId="0" applyFont="1" applyBorder="1" applyAlignment="1">
      <alignment horizontal="center" vertical="center"/>
    </xf>
    <xf numFmtId="0" fontId="208" fillId="0" borderId="6" xfId="0" applyFont="1" applyBorder="1" applyAlignment="1">
      <alignment horizontal="center" vertical="center" wrapText="1"/>
    </xf>
    <xf numFmtId="0" fontId="208" fillId="0" borderId="1" xfId="0" applyFont="1" applyBorder="1" applyAlignment="1">
      <alignment horizontal="center" vertical="center" wrapText="1"/>
    </xf>
    <xf numFmtId="0" fontId="204" fillId="0" borderId="0" xfId="6" applyFont="1" applyAlignment="1">
      <alignment vertical="center"/>
      <protection locked="0"/>
    </xf>
    <xf numFmtId="0" fontId="127" fillId="0" borderId="0" xfId="0" applyFont="1" applyAlignment="1">
      <alignment horizontal="center" vertical="center"/>
    </xf>
    <xf numFmtId="0" fontId="24" fillId="0" borderId="0" xfId="6" applyFont="1" applyAlignment="1" applyProtection="1">
      <alignment horizontal="left" vertical="center"/>
    </xf>
    <xf numFmtId="0" fontId="13" fillId="0" borderId="0" xfId="0" applyFont="1" applyAlignment="1">
      <alignment horizontal="center" vertical="center"/>
    </xf>
    <xf numFmtId="0" fontId="3" fillId="0" borderId="0" xfId="0" applyFont="1" applyAlignment="1">
      <alignment horizontal="left" vertical="center"/>
    </xf>
    <xf numFmtId="0" fontId="209" fillId="7" borderId="0" xfId="0" applyFont="1" applyFill="1" applyAlignment="1">
      <alignment horizontal="left" vertical="center"/>
    </xf>
    <xf numFmtId="0" fontId="100" fillId="11" borderId="6" xfId="0" applyFont="1" applyFill="1" applyBorder="1" applyAlignment="1">
      <alignment horizontal="center" vertical="center" wrapText="1"/>
    </xf>
    <xf numFmtId="0" fontId="204" fillId="0" borderId="1" xfId="6" applyFont="1" applyBorder="1" applyAlignment="1">
      <alignment horizontal="center" vertical="center"/>
      <protection locked="0"/>
    </xf>
    <xf numFmtId="0" fontId="3" fillId="0" borderId="3" xfId="0" applyFont="1" applyBorder="1" applyAlignment="1">
      <alignment horizontal="center" vertical="center"/>
    </xf>
    <xf numFmtId="0" fontId="100" fillId="0" borderId="6" xfId="0" applyFont="1" applyFill="1" applyBorder="1" applyAlignment="1">
      <alignment horizontal="center" vertical="center" wrapText="1"/>
    </xf>
    <xf numFmtId="0" fontId="3" fillId="0" borderId="1" xfId="0" applyFont="1" applyBorder="1" applyAlignment="1" applyProtection="1">
      <alignment horizontal="center" vertical="center"/>
      <protection locked="0"/>
    </xf>
    <xf numFmtId="0" fontId="100" fillId="0" borderId="5" xfId="0" applyFont="1" applyFill="1" applyBorder="1" applyAlignment="1">
      <alignment horizontal="center" vertical="center" wrapText="1"/>
    </xf>
    <xf numFmtId="0" fontId="3" fillId="0" borderId="3" xfId="0" applyFont="1" applyFill="1" applyBorder="1" applyAlignment="1">
      <alignment horizontal="center" vertical="center"/>
    </xf>
    <xf numFmtId="0" fontId="100" fillId="0" borderId="7" xfId="0" applyFont="1" applyFill="1" applyBorder="1" applyAlignment="1">
      <alignment horizontal="center" vertical="center" wrapText="1"/>
    </xf>
    <xf numFmtId="0" fontId="3" fillId="0" borderId="2"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0" fillId="0" borderId="0" xfId="0" applyFont="1" applyFill="1" applyAlignment="1">
      <alignment horizontal="center" vertical="center"/>
    </xf>
    <xf numFmtId="0" fontId="204" fillId="0" borderId="1" xfId="6" applyFont="1" applyBorder="1" applyAlignment="1" applyProtection="1" quotePrefix="1">
      <alignment horizontal="center" vertical="center"/>
    </xf>
    <xf numFmtId="0" fontId="204" fillId="0" borderId="1" xfId="6" applyFont="1" applyBorder="1" applyAlignment="1" applyProtection="1" quotePrefix="1">
      <alignment horizontal="left" vertical="center"/>
    </xf>
    <xf numFmtId="0" fontId="204" fillId="0" borderId="1" xfId="6" applyFont="1" applyBorder="1" applyAlignment="1" quotePrefix="1">
      <alignment vertical="center"/>
      <protection locked="0"/>
    </xf>
    <xf numFmtId="0" fontId="204" fillId="0" borderId="1" xfId="6" applyFont="1" applyBorder="1" applyAlignment="1" quotePrefix="1">
      <alignment horizontal="left" vertical="center"/>
      <protection locked="0"/>
    </xf>
    <xf numFmtId="0" fontId="204" fillId="0" borderId="0" xfId="6" applyFont="1" applyAlignment="1" quotePrefix="1">
      <alignment vertical="center"/>
      <protection locked="0"/>
    </xf>
  </cellXfs>
  <cellStyles count="8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UPS代理价_1" xfId="49"/>
    <cellStyle name="百分比 2" xfId="50"/>
    <cellStyle name="常规 6" xfId="51"/>
    <cellStyle name="_ET_STYLE_NoName_00_" xfId="52"/>
    <cellStyle name="常规 12" xfId="53"/>
    <cellStyle name="常规 31" xfId="54"/>
    <cellStyle name="常规_中技易送-同行现金VIP-2016-8-1" xfId="55"/>
    <cellStyle name="常规 149" xfId="56"/>
    <cellStyle name="常规 10" xfId="57"/>
    <cellStyle name="样式 1" xfId="58"/>
    <cellStyle name="常规 110" xfId="59"/>
    <cellStyle name="常规_深圳UPS_2" xfId="60"/>
    <cellStyle name="常规_东莞联中全套(dhl)报价2009-01-01" xfId="61"/>
    <cellStyle name="常规_省内_temp_ups" xfId="62"/>
    <cellStyle name="常规_Sheet1_目录_1" xfId="63"/>
    <cellStyle name="常规 135" xfId="64"/>
    <cellStyle name="常规 148" xfId="65"/>
    <cellStyle name="常规 2" xfId="66"/>
    <cellStyle name="常规_chima-WS05PI0510529-PL" xfId="67"/>
    <cellStyle name="常规 24" xfId="68"/>
    <cellStyle name="常规_工作表1_1" xfId="69"/>
    <cellStyle name="常规 2 12" xfId="70"/>
    <cellStyle name="常规 2 2 3 2 2 2 2 3" xfId="71"/>
    <cellStyle name="常规 4" xfId="72"/>
    <cellStyle name="常规 133 2" xfId="73"/>
    <cellStyle name="常规 8" xfId="74"/>
    <cellStyle name="常规 11" xfId="75"/>
    <cellStyle name="常规 133" xfId="76"/>
    <cellStyle name="常规 12 2" xfId="77"/>
    <cellStyle name="常规 25" xfId="78"/>
    <cellStyle name="常规 30" xfId="79"/>
    <cellStyle name="常规 23" xfId="80"/>
    <cellStyle name="常规 3 2" xfId="81"/>
    <cellStyle name="常规 3" xfId="82"/>
    <cellStyle name="常规_Sheet24" xfId="83"/>
    <cellStyle name="常规_06月YFH给联球报价总表" xfId="84"/>
    <cellStyle name="常规_DHL.HKA.YFH" xfId="85"/>
    <cellStyle name="常规 35" xfId="86"/>
    <cellStyle name="Normal_zone201_2001-pub2_Outbound Final test - spec from CC (2)" xfId="87"/>
  </cellStyles>
  <dxfs count="1">
    <dxf>
      <font>
        <color rgb="FF9C0006"/>
      </font>
      <fill>
        <patternFill patternType="solid">
          <bgColor rgb="FFFFC7CE"/>
        </patternFill>
      </fill>
    </dxf>
  </dxfs>
  <tableStyles count="0" defaultTableStyle="TableStyleMedium2" defaultPivotStyle="PivotStyleLight16"/>
  <colors>
    <mruColors>
      <color rgb="00000000"/>
      <color rgb="00FFFF00"/>
      <color rgb="00FF0000"/>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8" Type="http://schemas.openxmlformats.org/officeDocument/2006/relationships/sharedStrings" Target="sharedStrings.xml"/><Relationship Id="rId37" Type="http://schemas.openxmlformats.org/officeDocument/2006/relationships/styles" Target="styles.xml"/><Relationship Id="rId36" Type="http://schemas.openxmlformats.org/officeDocument/2006/relationships/theme" Target="theme/theme1.xml"/><Relationship Id="rId35" Type="http://schemas.openxmlformats.org/officeDocument/2006/relationships/customXml" Target="../customXml/item1.xml"/><Relationship Id="rId34" Type="http://schemas.openxmlformats.org/officeDocument/2006/relationships/worksheet" Target="worksheets/sheet34.xml"/><Relationship Id="rId33" Type="http://schemas.openxmlformats.org/officeDocument/2006/relationships/worksheet" Target="worksheets/sheet33.xml"/><Relationship Id="rId32" Type="http://schemas.openxmlformats.org/officeDocument/2006/relationships/worksheet" Target="worksheets/sheet32.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19.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21.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3.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4.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5.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6.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7.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8.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_rels/drawing9.xml.rels><?xml version="1.0" encoding="UTF-8" standalone="yes"?>
<Relationships xmlns="http://schemas.openxmlformats.org/package/2006/relationships"><Relationship Id="rId1" Type="http://schemas.openxmlformats.org/officeDocument/2006/relationships/hyperlink" Target="#&#20215;&#26684;&#34920;&#30446;&#24405;!A1"/></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4</xdr:col>
      <xdr:colOff>528955</xdr:colOff>
      <xdr:row>0</xdr:row>
      <xdr:rowOff>9525</xdr:rowOff>
    </xdr:from>
    <xdr:to>
      <xdr:col>7</xdr:col>
      <xdr:colOff>60960</xdr:colOff>
      <xdr:row>1</xdr:row>
      <xdr:rowOff>276860</xdr:rowOff>
    </xdr:to>
    <xdr:pic>
      <xdr:nvPicPr>
        <xdr:cNvPr id="3" name="ID_47CB60C74FAD4225B326F6745BB6EA9C" descr=" "/>
        <xdr:cNvPicPr/>
      </xdr:nvPicPr>
      <xdr:blipFill>
        <a:blip r:embed="rId1"/>
        <a:srcRect t="26911" b="25247"/>
        <a:stretch>
          <a:fillRect/>
        </a:stretch>
      </xdr:blipFill>
      <xdr:spPr>
        <a:xfrm>
          <a:off x="4341495" y="9525"/>
          <a:ext cx="5391785" cy="1969135"/>
        </a:xfrm>
        <a:prstGeom prst="rect">
          <a:avLst/>
        </a:prstGeom>
        <a:noFill/>
        <a:ln w="9525" cap="flat" cmpd="sng">
          <a:noFill/>
          <a:prstDash val="solid"/>
          <a:miter/>
        </a:ln>
        <a:effectLst/>
      </xdr:spPr>
    </xdr:pic>
    <xdr:clientData/>
  </xdr:twoCellAnchor>
</xdr:wsDr>
</file>

<file path=xl/drawings/drawing10.xml><?xml version="1.0" encoding="utf-8"?>
<xdr:wsDr xmlns:xdr="http://schemas.openxmlformats.org/drawingml/2006/spreadsheetDrawing" xmlns:r="http://schemas.openxmlformats.org/officeDocument/2006/relationships" xmlns:a="http://schemas.openxmlformats.org/drawingml/2006/main">
  <xdr:twoCellAnchor>
    <xdr:from>
      <xdr:col>8</xdr:col>
      <xdr:colOff>47625</xdr:colOff>
      <xdr:row>0</xdr:row>
      <xdr:rowOff>180975</xdr:rowOff>
    </xdr:from>
    <xdr:to>
      <xdr:col>9</xdr:col>
      <xdr:colOff>340995</xdr:colOff>
      <xdr:row>1</xdr:row>
      <xdr:rowOff>292100</xdr:rowOff>
    </xdr:to>
    <xdr:sp>
      <xdr:nvSpPr>
        <xdr:cNvPr id="2" name="左箭头 1">
          <a:hlinkClick xmlns:r="http://schemas.openxmlformats.org/officeDocument/2006/relationships" r:id="rId1"/>
        </xdr:cNvPr>
        <xdr:cNvSpPr/>
      </xdr:nvSpPr>
      <xdr:spPr>
        <a:xfrm>
          <a:off x="11763375" y="1809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1.xml><?xml version="1.0" encoding="utf-8"?>
<xdr:wsDr xmlns:xdr="http://schemas.openxmlformats.org/drawingml/2006/spreadsheetDrawing" xmlns:r="http://schemas.openxmlformats.org/officeDocument/2006/relationships" xmlns:a="http://schemas.openxmlformats.org/drawingml/2006/main">
  <xdr:twoCellAnchor>
    <xdr:from>
      <xdr:col>8</xdr:col>
      <xdr:colOff>57150</xdr:colOff>
      <xdr:row>0</xdr:row>
      <xdr:rowOff>209550</xdr:rowOff>
    </xdr:from>
    <xdr:to>
      <xdr:col>9</xdr:col>
      <xdr:colOff>417195</xdr:colOff>
      <xdr:row>1</xdr:row>
      <xdr:rowOff>173355</xdr:rowOff>
    </xdr:to>
    <xdr:sp>
      <xdr:nvSpPr>
        <xdr:cNvPr id="2" name="左箭头 1">
          <a:hlinkClick xmlns:r="http://schemas.openxmlformats.org/officeDocument/2006/relationships" r:id="rId1"/>
        </xdr:cNvPr>
        <xdr:cNvSpPr/>
      </xdr:nvSpPr>
      <xdr:spPr>
        <a:xfrm>
          <a:off x="10696575" y="2095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2.xml><?xml version="1.0" encoding="utf-8"?>
<xdr:wsDr xmlns:xdr="http://schemas.openxmlformats.org/drawingml/2006/spreadsheetDrawing" xmlns:r="http://schemas.openxmlformats.org/officeDocument/2006/relationships" xmlns:a="http://schemas.openxmlformats.org/drawingml/2006/main">
  <xdr:twoCellAnchor>
    <xdr:from>
      <xdr:col>7</xdr:col>
      <xdr:colOff>38100</xdr:colOff>
      <xdr:row>1</xdr:row>
      <xdr:rowOff>333375</xdr:rowOff>
    </xdr:from>
    <xdr:to>
      <xdr:col>8</xdr:col>
      <xdr:colOff>188595</xdr:colOff>
      <xdr:row>3</xdr:row>
      <xdr:rowOff>25400</xdr:rowOff>
    </xdr:to>
    <xdr:sp>
      <xdr:nvSpPr>
        <xdr:cNvPr id="2" name="左箭头 1">
          <a:hlinkClick xmlns:r="http://schemas.openxmlformats.org/officeDocument/2006/relationships" r:id="rId1"/>
        </xdr:cNvPr>
        <xdr:cNvSpPr/>
      </xdr:nvSpPr>
      <xdr:spPr>
        <a:xfrm>
          <a:off x="11096625" y="739775"/>
          <a:ext cx="979170" cy="4921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3.xml><?xml version="1.0" encoding="utf-8"?>
<xdr:wsDr xmlns:xdr="http://schemas.openxmlformats.org/drawingml/2006/spreadsheetDrawing" xmlns:r="http://schemas.openxmlformats.org/officeDocument/2006/relationships" xmlns:a="http://schemas.openxmlformats.org/drawingml/2006/main">
  <xdr:twoCellAnchor>
    <xdr:from>
      <xdr:col>32</xdr:col>
      <xdr:colOff>54610</xdr:colOff>
      <xdr:row>0</xdr:row>
      <xdr:rowOff>461010</xdr:rowOff>
    </xdr:from>
    <xdr:to>
      <xdr:col>36</xdr:col>
      <xdr:colOff>530225</xdr:colOff>
      <xdr:row>6</xdr:row>
      <xdr:rowOff>83185</xdr:rowOff>
    </xdr:to>
    <xdr:sp>
      <xdr:nvSpPr>
        <xdr:cNvPr id="3" name="椭圆形标注 2"/>
        <xdr:cNvSpPr/>
      </xdr:nvSpPr>
      <xdr:spPr>
        <a:xfrm>
          <a:off x="22574250" y="461010"/>
          <a:ext cx="3218815" cy="1701800"/>
        </a:xfrm>
        <a:prstGeom prst="wedgeEllipseCallou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2000">
              <a:solidFill>
                <a:schemeClr val="tx1"/>
              </a:solidFill>
              <a:latin typeface="Calibri" panose="020F0502020204030204" charset="0"/>
            </a:rPr>
            <a:t>此报价不含油</a:t>
          </a:r>
          <a:endParaRPr lang="zh-CN" altLang="en-US" sz="2000">
            <a:solidFill>
              <a:schemeClr val="tx1"/>
            </a:solidFill>
            <a:latin typeface="Calibri" panose="020F0502020204030204" charset="0"/>
          </a:endParaRPr>
        </a:p>
      </xdr:txBody>
    </xdr:sp>
    <xdr:clientData/>
  </xdr:twoCellAnchor>
</xdr:wsDr>
</file>

<file path=xl/drawings/drawing14.xml><?xml version="1.0" encoding="utf-8"?>
<xdr:wsDr xmlns:xdr="http://schemas.openxmlformats.org/drawingml/2006/spreadsheetDrawing" xmlns:r="http://schemas.openxmlformats.org/officeDocument/2006/relationships" xmlns:a="http://schemas.openxmlformats.org/drawingml/2006/main">
  <xdr:twoCellAnchor>
    <xdr:from>
      <xdr:col>9</xdr:col>
      <xdr:colOff>102870</xdr:colOff>
      <xdr:row>0</xdr:row>
      <xdr:rowOff>158750</xdr:rowOff>
    </xdr:from>
    <xdr:to>
      <xdr:col>9</xdr:col>
      <xdr:colOff>1089025</xdr:colOff>
      <xdr:row>0</xdr:row>
      <xdr:rowOff>654050</xdr:rowOff>
    </xdr:to>
    <xdr:sp>
      <xdr:nvSpPr>
        <xdr:cNvPr id="2" name="左箭头 1">
          <a:hlinkClick xmlns:r="http://schemas.openxmlformats.org/officeDocument/2006/relationships" r:id="rId1"/>
        </xdr:cNvPr>
        <xdr:cNvSpPr/>
      </xdr:nvSpPr>
      <xdr:spPr>
        <a:xfrm>
          <a:off x="18178145" y="158750"/>
          <a:ext cx="986155" cy="49530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5.xml><?xml version="1.0" encoding="utf-8"?>
<xdr:wsDr xmlns:xdr="http://schemas.openxmlformats.org/drawingml/2006/spreadsheetDrawing" xmlns:r="http://schemas.openxmlformats.org/officeDocument/2006/relationships" xmlns:a="http://schemas.openxmlformats.org/drawingml/2006/main">
  <xdr:twoCellAnchor>
    <xdr:from>
      <xdr:col>13</xdr:col>
      <xdr:colOff>90170</xdr:colOff>
      <xdr:row>0</xdr:row>
      <xdr:rowOff>118110</xdr:rowOff>
    </xdr:from>
    <xdr:to>
      <xdr:col>14</xdr:col>
      <xdr:colOff>394335</xdr:colOff>
      <xdr:row>1</xdr:row>
      <xdr:rowOff>263525</xdr:rowOff>
    </xdr:to>
    <xdr:sp>
      <xdr:nvSpPr>
        <xdr:cNvPr id="2" name="左箭头 1">
          <a:hlinkClick xmlns:r="http://schemas.openxmlformats.org/officeDocument/2006/relationships" r:id="rId1"/>
        </xdr:cNvPr>
        <xdr:cNvSpPr/>
      </xdr:nvSpPr>
      <xdr:spPr>
        <a:xfrm>
          <a:off x="16178530" y="118110"/>
          <a:ext cx="989965" cy="48831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6.xml><?xml version="1.0" encoding="utf-8"?>
<xdr:wsDr xmlns:xdr="http://schemas.openxmlformats.org/drawingml/2006/spreadsheetDrawing" xmlns:r="http://schemas.openxmlformats.org/officeDocument/2006/relationships" xmlns:a="http://schemas.openxmlformats.org/drawingml/2006/main">
  <xdr:twoCellAnchor>
    <xdr:from>
      <xdr:col>10</xdr:col>
      <xdr:colOff>156845</xdr:colOff>
      <xdr:row>0</xdr:row>
      <xdr:rowOff>172085</xdr:rowOff>
    </xdr:from>
    <xdr:to>
      <xdr:col>10</xdr:col>
      <xdr:colOff>1143000</xdr:colOff>
      <xdr:row>0</xdr:row>
      <xdr:rowOff>654050</xdr:rowOff>
    </xdr:to>
    <xdr:sp>
      <xdr:nvSpPr>
        <xdr:cNvPr id="2" name="左箭头 1">
          <a:hlinkClick xmlns:r="http://schemas.openxmlformats.org/officeDocument/2006/relationships" r:id="rId1"/>
        </xdr:cNvPr>
        <xdr:cNvSpPr/>
      </xdr:nvSpPr>
      <xdr:spPr>
        <a:xfrm>
          <a:off x="1985581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7.xml><?xml version="1.0" encoding="utf-8"?>
<xdr:wsDr xmlns:xdr="http://schemas.openxmlformats.org/drawingml/2006/spreadsheetDrawing" xmlns:r="http://schemas.openxmlformats.org/officeDocument/2006/relationships" xmlns:a="http://schemas.openxmlformats.org/drawingml/2006/main">
  <xdr:twoCellAnchor>
    <xdr:from>
      <xdr:col>9</xdr:col>
      <xdr:colOff>156845</xdr:colOff>
      <xdr:row>0</xdr:row>
      <xdr:rowOff>172085</xdr:rowOff>
    </xdr:from>
    <xdr:to>
      <xdr:col>9</xdr:col>
      <xdr:colOff>1143000</xdr:colOff>
      <xdr:row>0</xdr:row>
      <xdr:rowOff>654050</xdr:rowOff>
    </xdr:to>
    <xdr:sp>
      <xdr:nvSpPr>
        <xdr:cNvPr id="2" name="左箭头 1">
          <a:hlinkClick xmlns:r="http://schemas.openxmlformats.org/officeDocument/2006/relationships" r:id="rId1"/>
        </xdr:cNvPr>
        <xdr:cNvSpPr/>
      </xdr:nvSpPr>
      <xdr:spPr>
        <a:xfrm>
          <a:off x="20072985" y="172085"/>
          <a:ext cx="986155" cy="48196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drawings/drawing18.xml><?xml version="1.0" encoding="utf-8"?>
<xdr:wsDr xmlns:xdr="http://schemas.openxmlformats.org/drawingml/2006/spreadsheetDrawing" xmlns:r="http://schemas.openxmlformats.org/officeDocument/2006/relationships" xmlns:a="http://schemas.openxmlformats.org/drawingml/2006/main">
  <xdr:twoCellAnchor>
    <xdr:from>
      <xdr:col>6</xdr:col>
      <xdr:colOff>200025</xdr:colOff>
      <xdr:row>0</xdr:row>
      <xdr:rowOff>19050</xdr:rowOff>
    </xdr:from>
    <xdr:to>
      <xdr:col>7</xdr:col>
      <xdr:colOff>493395</xdr:colOff>
      <xdr:row>2</xdr:row>
      <xdr:rowOff>28575</xdr:rowOff>
    </xdr:to>
    <xdr:sp>
      <xdr:nvSpPr>
        <xdr:cNvPr id="2" name="左箭头 1">
          <a:hlinkClick xmlns:r="http://schemas.openxmlformats.org/officeDocument/2006/relationships" r:id="rId1"/>
        </xdr:cNvPr>
        <xdr:cNvSpPr/>
      </xdr:nvSpPr>
      <xdr:spPr>
        <a:xfrm>
          <a:off x="7868920" y="190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19.xml><?xml version="1.0" encoding="utf-8"?>
<xdr:wsDr xmlns:xdr="http://schemas.openxmlformats.org/drawingml/2006/spreadsheetDrawing" xmlns:r="http://schemas.openxmlformats.org/officeDocument/2006/relationships" xmlns:a="http://schemas.openxmlformats.org/drawingml/2006/main">
  <xdr:twoCellAnchor>
    <xdr:from>
      <xdr:col>16</xdr:col>
      <xdr:colOff>680113</xdr:colOff>
      <xdr:row>25</xdr:row>
      <xdr:rowOff>0</xdr:rowOff>
    </xdr:from>
    <xdr:to>
      <xdr:col>16</xdr:col>
      <xdr:colOff>689984</xdr:colOff>
      <xdr:row>25</xdr:row>
      <xdr:rowOff>0</xdr:rowOff>
    </xdr:to>
    <xdr:pic>
      <xdr:nvPicPr>
        <xdr:cNvPr id="2" name="Picture 12" descr=" "/>
        <xdr:cNvPicPr/>
      </xdr:nvPicPr>
      <xdr:blipFill>
        <a:blip r:embed="rId1"/>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25</xdr:row>
      <xdr:rowOff>0</xdr:rowOff>
    </xdr:from>
    <xdr:to>
      <xdr:col>16</xdr:col>
      <xdr:colOff>689984</xdr:colOff>
      <xdr:row>25</xdr:row>
      <xdr:rowOff>0</xdr:rowOff>
    </xdr:to>
    <xdr:pic>
      <xdr:nvPicPr>
        <xdr:cNvPr id="3" name="Picture 21" descr=" "/>
        <xdr:cNvPicPr/>
      </xdr:nvPicPr>
      <xdr:blipFill>
        <a:blip r:embed="rId2"/>
        <a:srcRect/>
        <a:stretch>
          <a:fillRect/>
        </a:stretch>
      </xdr:blipFill>
      <xdr:spPr>
        <a:xfrm>
          <a:off x="18072735" y="101155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4" name="Picture 12" descr=" "/>
        <xdr:cNvPicPr/>
      </xdr:nvPicPr>
      <xdr:blipFill>
        <a:blip r:embed="rId1"/>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28</xdr:row>
      <xdr:rowOff>0</xdr:rowOff>
    </xdr:from>
    <xdr:to>
      <xdr:col>16</xdr:col>
      <xdr:colOff>689984</xdr:colOff>
      <xdr:row>28</xdr:row>
      <xdr:rowOff>0</xdr:rowOff>
    </xdr:to>
    <xdr:pic>
      <xdr:nvPicPr>
        <xdr:cNvPr id="5" name="Picture 21" descr=" "/>
        <xdr:cNvPicPr/>
      </xdr:nvPicPr>
      <xdr:blipFill>
        <a:blip r:embed="rId2"/>
        <a:srcRect/>
        <a:stretch>
          <a:fillRect/>
        </a:stretch>
      </xdr:blipFill>
      <xdr:spPr>
        <a:xfrm>
          <a:off x="18072735" y="117157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6" name="Picture 12" descr=" "/>
        <xdr:cNvPicPr/>
      </xdr:nvPicPr>
      <xdr:blipFill>
        <a:blip r:embed="rId1"/>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29</xdr:row>
      <xdr:rowOff>0</xdr:rowOff>
    </xdr:from>
    <xdr:to>
      <xdr:col>16</xdr:col>
      <xdr:colOff>689984</xdr:colOff>
      <xdr:row>29</xdr:row>
      <xdr:rowOff>0</xdr:rowOff>
    </xdr:to>
    <xdr:pic>
      <xdr:nvPicPr>
        <xdr:cNvPr id="7" name="Picture 21" descr=" "/>
        <xdr:cNvPicPr/>
      </xdr:nvPicPr>
      <xdr:blipFill>
        <a:blip r:embed="rId2"/>
        <a:srcRect/>
        <a:stretch>
          <a:fillRect/>
        </a:stretch>
      </xdr:blipFill>
      <xdr:spPr>
        <a:xfrm>
          <a:off x="18072735" y="122491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8" name="Picture 12" descr=" " hidden="1"/>
        <xdr:cNvPicPr/>
      </xdr:nvPicPr>
      <xdr:blipFill>
        <a:blip r:embed="rId1"/>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680113</xdr:colOff>
      <xdr:row>40</xdr:row>
      <xdr:rowOff>0</xdr:rowOff>
    </xdr:from>
    <xdr:to>
      <xdr:col>16</xdr:col>
      <xdr:colOff>689984</xdr:colOff>
      <xdr:row>40</xdr:row>
      <xdr:rowOff>0</xdr:rowOff>
    </xdr:to>
    <xdr:pic>
      <xdr:nvPicPr>
        <xdr:cNvPr id="9" name="Picture 21" descr=" " hidden="1"/>
        <xdr:cNvPicPr/>
      </xdr:nvPicPr>
      <xdr:blipFill>
        <a:blip r:embed="rId2"/>
        <a:srcRect/>
        <a:stretch>
          <a:fillRect/>
        </a:stretch>
      </xdr:blipFill>
      <xdr:spPr>
        <a:xfrm>
          <a:off x="18072735" y="18116550"/>
          <a:ext cx="9525" cy="0"/>
        </a:xfrm>
        <a:prstGeom prst="rect">
          <a:avLst/>
        </a:prstGeom>
        <a:noFill/>
        <a:ln w="9525" cap="flat" cmpd="sng">
          <a:noFill/>
          <a:prstDash val="solid"/>
          <a:miter/>
        </a:ln>
        <a:effectLst/>
      </xdr:spPr>
    </xdr:pic>
    <xdr:clientData/>
  </xdr:twoCellAnchor>
  <xdr:twoCellAnchor>
    <xdr:from>
      <xdr:col>16</xdr:col>
      <xdr:colOff>126349</xdr:colOff>
      <xdr:row>40</xdr:row>
      <xdr:rowOff>0</xdr:rowOff>
    </xdr:from>
    <xdr:to>
      <xdr:col>17</xdr:col>
      <xdr:colOff>106266</xdr:colOff>
      <xdr:row>41</xdr:row>
      <xdr:rowOff>266700</xdr:rowOff>
    </xdr:to>
    <xdr:pic>
      <xdr:nvPicPr>
        <xdr:cNvPr id="10" name="图片 1" descr=" " hidden="1"/>
        <xdr:cNvPicPr/>
      </xdr:nvPicPr>
      <xdr:blipFill>
        <a:blip r:embed="rId3"/>
        <a:srcRect/>
        <a:stretch>
          <a:fillRect/>
        </a:stretch>
      </xdr:blipFill>
      <xdr:spPr>
        <a:xfrm>
          <a:off x="17518380" y="18116550"/>
          <a:ext cx="866140" cy="80010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1" name="Picture 12" descr=" " hidden="1"/>
        <xdr:cNvPicPr/>
      </xdr:nvPicPr>
      <xdr:blipFill>
        <a:blip r:embed="rId1"/>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680113</xdr:colOff>
      <xdr:row>45</xdr:row>
      <xdr:rowOff>0</xdr:rowOff>
    </xdr:from>
    <xdr:to>
      <xdr:col>16</xdr:col>
      <xdr:colOff>689984</xdr:colOff>
      <xdr:row>45</xdr:row>
      <xdr:rowOff>0</xdr:rowOff>
    </xdr:to>
    <xdr:pic>
      <xdr:nvPicPr>
        <xdr:cNvPr id="12" name="Picture 21" descr=" " hidden="1"/>
        <xdr:cNvPicPr/>
      </xdr:nvPicPr>
      <xdr:blipFill>
        <a:blip r:embed="rId2"/>
        <a:srcRect/>
        <a:stretch>
          <a:fillRect/>
        </a:stretch>
      </xdr:blipFill>
      <xdr:spPr>
        <a:xfrm>
          <a:off x="18072735" y="20783550"/>
          <a:ext cx="9525" cy="0"/>
        </a:xfrm>
        <a:prstGeom prst="rect">
          <a:avLst/>
        </a:prstGeom>
        <a:noFill/>
        <a:ln w="9525" cap="flat" cmpd="sng">
          <a:noFill/>
          <a:prstDash val="solid"/>
          <a:miter/>
        </a:ln>
        <a:effectLst/>
      </xdr:spPr>
    </xdr:pic>
    <xdr:clientData/>
  </xdr:twoCellAnchor>
  <xdr:twoCellAnchor>
    <xdr:from>
      <xdr:col>16</xdr:col>
      <xdr:colOff>126349</xdr:colOff>
      <xdr:row>45</xdr:row>
      <xdr:rowOff>0</xdr:rowOff>
    </xdr:from>
    <xdr:to>
      <xdr:col>17</xdr:col>
      <xdr:colOff>106266</xdr:colOff>
      <xdr:row>46</xdr:row>
      <xdr:rowOff>266700</xdr:rowOff>
    </xdr:to>
    <xdr:pic>
      <xdr:nvPicPr>
        <xdr:cNvPr id="13" name="图片 1" descr=" " hidden="1"/>
        <xdr:cNvPicPr/>
      </xdr:nvPicPr>
      <xdr:blipFill>
        <a:blip r:embed="rId3"/>
        <a:srcRect/>
        <a:stretch>
          <a:fillRect/>
        </a:stretch>
      </xdr:blipFill>
      <xdr:spPr>
        <a:xfrm>
          <a:off x="17518380" y="20783550"/>
          <a:ext cx="866140" cy="80010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4"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5"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6" name="Picture 12" descr=" "/>
        <xdr:cNvPicPr/>
      </xdr:nvPicPr>
      <xdr:blipFill>
        <a:blip r:embed="rId1"/>
        <a:srcRect/>
        <a:stretch>
          <a:fillRect/>
        </a:stretch>
      </xdr:blipFill>
      <xdr:spPr>
        <a:xfrm>
          <a:off x="18072735" y="25050750"/>
          <a:ext cx="9525" cy="0"/>
        </a:xfrm>
        <a:prstGeom prst="rect">
          <a:avLst/>
        </a:prstGeom>
        <a:noFill/>
        <a:ln w="9525" cap="flat" cmpd="sng">
          <a:noFill/>
          <a:prstDash val="solid"/>
          <a:miter/>
        </a:ln>
        <a:effectLst/>
      </xdr:spPr>
    </xdr:pic>
    <xdr:clientData/>
  </xdr:twoCellAnchor>
  <xdr:twoCellAnchor>
    <xdr:from>
      <xdr:col>16</xdr:col>
      <xdr:colOff>680113</xdr:colOff>
      <xdr:row>53</xdr:row>
      <xdr:rowOff>0</xdr:rowOff>
    </xdr:from>
    <xdr:to>
      <xdr:col>16</xdr:col>
      <xdr:colOff>689984</xdr:colOff>
      <xdr:row>53</xdr:row>
      <xdr:rowOff>0</xdr:rowOff>
    </xdr:to>
    <xdr:pic>
      <xdr:nvPicPr>
        <xdr:cNvPr id="17" name="Picture 21" descr=" "/>
        <xdr:cNvPicPr/>
      </xdr:nvPicPr>
      <xdr:blipFill>
        <a:blip r:embed="rId2"/>
        <a:srcRect/>
        <a:stretch>
          <a:fillRect/>
        </a:stretch>
      </xdr:blipFill>
      <xdr:spPr>
        <a:xfrm>
          <a:off x="18072735" y="25050750"/>
          <a:ext cx="9525" cy="0"/>
        </a:xfrm>
        <a:prstGeom prst="rect">
          <a:avLst/>
        </a:prstGeom>
        <a:noFill/>
        <a:ln w="9525" cap="flat" cmpd="sng">
          <a:noFill/>
          <a:prstDash val="solid"/>
          <a:miter/>
        </a:ln>
        <a:effectLst/>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9</xdr:col>
      <xdr:colOff>76200</xdr:colOff>
      <xdr:row>1</xdr:row>
      <xdr:rowOff>10795</xdr:rowOff>
    </xdr:from>
    <xdr:to>
      <xdr:col>10</xdr:col>
      <xdr:colOff>369570</xdr:colOff>
      <xdr:row>2</xdr:row>
      <xdr:rowOff>166370</xdr:rowOff>
    </xdr:to>
    <xdr:sp>
      <xdr:nvSpPr>
        <xdr:cNvPr id="2" name="左箭头 1">
          <a:hlinkClick xmlns:r="http://schemas.openxmlformats.org/officeDocument/2006/relationships" r:id="rId1"/>
        </xdr:cNvPr>
        <xdr:cNvSpPr/>
      </xdr:nvSpPr>
      <xdr:spPr>
        <a:xfrm>
          <a:off x="12182475" y="31559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20.xml><?xml version="1.0" encoding="utf-8"?>
<xdr:wsDr xmlns:xdr="http://schemas.openxmlformats.org/drawingml/2006/spreadsheetDrawing" xmlns:r="http://schemas.openxmlformats.org/officeDocument/2006/relationships" xmlns:a="http://schemas.openxmlformats.org/drawingml/2006/main">
  <xdr:twoCellAnchor>
    <xdr:from>
      <xdr:col>6</xdr:col>
      <xdr:colOff>919860</xdr:colOff>
      <xdr:row>3</xdr:row>
      <xdr:rowOff>0</xdr:rowOff>
    </xdr:from>
    <xdr:to>
      <xdr:col>16</xdr:col>
      <xdr:colOff>259932</xdr:colOff>
      <xdr:row>6</xdr:row>
      <xdr:rowOff>24779</xdr:rowOff>
    </xdr:to>
    <xdr:sp>
      <xdr:nvSpPr>
        <xdr:cNvPr id="2" name="rect"/>
        <xdr:cNvSpPr/>
      </xdr:nvSpPr>
      <xdr:spPr>
        <a:xfrm>
          <a:off x="8387080" y="952500"/>
          <a:ext cx="8446135" cy="567690"/>
        </a:xfrm>
        <a:prstGeom prst="rect">
          <a:avLst/>
        </a:prstGeom>
        <a:noFill/>
        <a:ln w="9525" cap="flat" cmpd="sng">
          <a:noFill/>
          <a:prstDash val="solid"/>
          <a:miter/>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40" tIns="45720" rIns="91440" bIns="45720" anchor="t" upright="1"/>
        <a:lstStyle/>
        <a:p>
          <a:pPr algn="ctr"/>
          <a:r>
            <a:rPr lang="en-US" altLang="zh-CN" sz="3600" b="1">
              <a:solidFill>
                <a:srgbClr val="FFCC99"/>
              </a:solidFill>
              <a:latin typeface="宋体" panose="02010600030101010101" pitchFamily="7" charset="-122"/>
              <a:ea typeface="宋体" panose="02010600030101010101" pitchFamily="7" charset="-122"/>
            </a:rPr>
            <a:t>每箱重量必须拆分至每种产品，不能合并</a:t>
          </a:r>
          <a:endParaRPr lang="en-US" altLang="zh-CN" sz="3600" b="1">
            <a:solidFill>
              <a:srgbClr val="FFCC99"/>
            </a:solidFill>
            <a:latin typeface="宋体" panose="02010600030101010101" pitchFamily="7" charset="-122"/>
            <a:ea typeface="宋体" panose="02010600030101010101" pitchFamily="7" charset="-122"/>
          </a:endParaRPr>
        </a:p>
      </xdr:txBody>
    </xdr:sp>
    <xdr:clientData/>
  </xdr:twoCellAnchor>
</xdr:wsDr>
</file>

<file path=xl/drawings/drawing21.xml><?xml version="1.0" encoding="utf-8"?>
<xdr:wsDr xmlns:xdr="http://schemas.openxmlformats.org/drawingml/2006/spreadsheetDrawing" xmlns:r="http://schemas.openxmlformats.org/officeDocument/2006/relationships" xmlns:a="http://schemas.openxmlformats.org/drawingml/2006/main">
  <xdr:twoCellAnchor>
    <xdr:from>
      <xdr:col>8</xdr:col>
      <xdr:colOff>476250</xdr:colOff>
      <xdr:row>0</xdr:row>
      <xdr:rowOff>504825</xdr:rowOff>
    </xdr:from>
    <xdr:to>
      <xdr:col>10</xdr:col>
      <xdr:colOff>83820</xdr:colOff>
      <xdr:row>1</xdr:row>
      <xdr:rowOff>254000</xdr:rowOff>
    </xdr:to>
    <xdr:sp>
      <xdr:nvSpPr>
        <xdr:cNvPr id="2" name="左箭头 1">
          <a:hlinkClick xmlns:r="http://schemas.openxmlformats.org/officeDocument/2006/relationships" r:id="rId1"/>
        </xdr:cNvPr>
        <xdr:cNvSpPr/>
      </xdr:nvSpPr>
      <xdr:spPr>
        <a:xfrm>
          <a:off x="11877675" y="50482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9</xdr:col>
      <xdr:colOff>38100</xdr:colOff>
      <xdr:row>1</xdr:row>
      <xdr:rowOff>0</xdr:rowOff>
    </xdr:from>
    <xdr:to>
      <xdr:col>10</xdr:col>
      <xdr:colOff>331470</xdr:colOff>
      <xdr:row>1</xdr:row>
      <xdr:rowOff>485775</xdr:rowOff>
    </xdr:to>
    <xdr:sp>
      <xdr:nvSpPr>
        <xdr:cNvPr id="2" name="左箭头 1">
          <a:hlinkClick xmlns:r="http://schemas.openxmlformats.org/officeDocument/2006/relationships" r:id="rId1"/>
        </xdr:cNvPr>
        <xdr:cNvSpPr/>
      </xdr:nvSpPr>
      <xdr:spPr>
        <a:xfrm>
          <a:off x="12125325" y="171450"/>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4.xml><?xml version="1.0" encoding="utf-8"?>
<xdr:wsDr xmlns:xdr="http://schemas.openxmlformats.org/drawingml/2006/spreadsheetDrawing" xmlns:r="http://schemas.openxmlformats.org/officeDocument/2006/relationships" xmlns:a="http://schemas.openxmlformats.org/drawingml/2006/main">
  <xdr:twoCellAnchor>
    <xdr:from>
      <xdr:col>9</xdr:col>
      <xdr:colOff>333375</xdr:colOff>
      <xdr:row>1</xdr:row>
      <xdr:rowOff>114300</xdr:rowOff>
    </xdr:from>
    <xdr:to>
      <xdr:col>10</xdr:col>
      <xdr:colOff>626745</xdr:colOff>
      <xdr:row>3</xdr:row>
      <xdr:rowOff>238125</xdr:rowOff>
    </xdr:to>
    <xdr:sp>
      <xdr:nvSpPr>
        <xdr:cNvPr id="2" name="左箭头 1">
          <a:hlinkClick xmlns:r="http://schemas.openxmlformats.org/officeDocument/2006/relationships" r:id="rId1"/>
        </xdr:cNvPr>
        <xdr:cNvSpPr/>
      </xdr:nvSpPr>
      <xdr:spPr>
        <a:xfrm>
          <a:off x="12359640" y="2952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5.xml><?xml version="1.0" encoding="utf-8"?>
<xdr:wsDr xmlns:xdr="http://schemas.openxmlformats.org/drawingml/2006/spreadsheetDrawing" xmlns:r="http://schemas.openxmlformats.org/officeDocument/2006/relationships" xmlns:a="http://schemas.openxmlformats.org/drawingml/2006/main">
  <xdr:twoCellAnchor>
    <xdr:from>
      <xdr:col>11</xdr:col>
      <xdr:colOff>47625</xdr:colOff>
      <xdr:row>0</xdr:row>
      <xdr:rowOff>66675</xdr:rowOff>
    </xdr:from>
    <xdr:to>
      <xdr:col>12</xdr:col>
      <xdr:colOff>340995</xdr:colOff>
      <xdr:row>3</xdr:row>
      <xdr:rowOff>38100</xdr:rowOff>
    </xdr:to>
    <xdr:sp>
      <xdr:nvSpPr>
        <xdr:cNvPr id="2" name="左箭头 1">
          <a:hlinkClick xmlns:r="http://schemas.openxmlformats.org/officeDocument/2006/relationships" r:id="rId1"/>
        </xdr:cNvPr>
        <xdr:cNvSpPr/>
      </xdr:nvSpPr>
      <xdr:spPr>
        <a:xfrm>
          <a:off x="14468475" y="66675"/>
          <a:ext cx="979170" cy="4857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6.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95250</xdr:rowOff>
    </xdr:from>
    <xdr:to>
      <xdr:col>9</xdr:col>
      <xdr:colOff>1026795</xdr:colOff>
      <xdr:row>2</xdr:row>
      <xdr:rowOff>66675</xdr:rowOff>
    </xdr:to>
    <xdr:sp>
      <xdr:nvSpPr>
        <xdr:cNvPr id="2" name="左箭头 1">
          <a:hlinkClick xmlns:r="http://schemas.openxmlformats.org/officeDocument/2006/relationships" r:id="rId1"/>
        </xdr:cNvPr>
        <xdr:cNvSpPr/>
      </xdr:nvSpPr>
      <xdr:spPr>
        <a:xfrm>
          <a:off x="11868150" y="95250"/>
          <a:ext cx="979170" cy="4476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7.xml><?xml version="1.0" encoding="utf-8"?>
<xdr:wsDr xmlns:xdr="http://schemas.openxmlformats.org/drawingml/2006/spreadsheetDrawing" xmlns:r="http://schemas.openxmlformats.org/officeDocument/2006/relationships" xmlns:a="http://schemas.openxmlformats.org/drawingml/2006/main">
  <xdr:twoCellAnchor>
    <xdr:from>
      <xdr:col>9</xdr:col>
      <xdr:colOff>47625</xdr:colOff>
      <xdr:row>0</xdr:row>
      <xdr:rowOff>142875</xdr:rowOff>
    </xdr:from>
    <xdr:to>
      <xdr:col>10</xdr:col>
      <xdr:colOff>340995</xdr:colOff>
      <xdr:row>2</xdr:row>
      <xdr:rowOff>85725</xdr:rowOff>
    </xdr:to>
    <xdr:sp>
      <xdr:nvSpPr>
        <xdr:cNvPr id="2" name="左箭头 1">
          <a:hlinkClick xmlns:r="http://schemas.openxmlformats.org/officeDocument/2006/relationships" r:id="rId1"/>
        </xdr:cNvPr>
        <xdr:cNvSpPr/>
      </xdr:nvSpPr>
      <xdr:spPr>
        <a:xfrm>
          <a:off x="11830050" y="142875"/>
          <a:ext cx="979170" cy="51752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8.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p>
          <a:pPr algn="l"/>
          <a:r>
            <a:rPr lang="zh-CN" altLang="en-US" sz="1100"/>
            <a:t>返回首页</a:t>
          </a:r>
          <a:endParaRPr lang="zh-CN" altLang="en-US" sz="1100"/>
        </a:p>
      </xdr:txBody>
    </xdr:sp>
    <xdr:clientData/>
  </xdr:twoCellAnchor>
</xdr:wsDr>
</file>

<file path=xl/drawings/drawing9.xml><?xml version="1.0" encoding="utf-8"?>
<xdr:wsDr xmlns:xdr="http://schemas.openxmlformats.org/drawingml/2006/spreadsheetDrawing" xmlns:r="http://schemas.openxmlformats.org/officeDocument/2006/relationships" xmlns:a="http://schemas.openxmlformats.org/drawingml/2006/main">
  <xdr:twoCellAnchor>
    <xdr:from>
      <xdr:col>6</xdr:col>
      <xdr:colOff>66675</xdr:colOff>
      <xdr:row>0</xdr:row>
      <xdr:rowOff>76200</xdr:rowOff>
    </xdr:from>
    <xdr:to>
      <xdr:col>6</xdr:col>
      <xdr:colOff>1045845</xdr:colOff>
      <xdr:row>0</xdr:row>
      <xdr:rowOff>568325</xdr:rowOff>
    </xdr:to>
    <xdr:sp>
      <xdr:nvSpPr>
        <xdr:cNvPr id="2" name="左箭头 1">
          <a:hlinkClick xmlns:r="http://schemas.openxmlformats.org/officeDocument/2006/relationships" r:id="rId1"/>
        </xdr:cNvPr>
        <xdr:cNvSpPr/>
      </xdr:nvSpPr>
      <xdr:spPr>
        <a:xfrm>
          <a:off x="9439275" y="76200"/>
          <a:ext cx="979170" cy="492125"/>
        </a:xfrm>
        <a:prstGeom prst="leftArrow">
          <a:avLst/>
        </a:prstGeom>
      </xdr:spPr>
      <xdr:style>
        <a:lnRef idx="2">
          <a:schemeClr val="accent1">
            <a:lumMod val="75000"/>
          </a:schemeClr>
        </a:lnRef>
        <a:fillRef idx="1">
          <a:schemeClr val="accent1"/>
        </a:fillRef>
        <a:effectRef idx="0">
          <a:srgbClr val="FFFFFF"/>
        </a:effectRef>
        <a:fontRef idx="minor">
          <a:schemeClr val="lt1"/>
        </a:fontRef>
      </xdr:style>
      <xdr:txBody>
        <a:bodyPr vertOverflow="clip" horzOverflow="clip" wrap="square" rtlCol="0" anchor="t"/>
        <a:lstStyle>
          <a:defPPr>
            <a:defRPr lang="zh-CN">
              <a:solidFill>
                <a:schemeClr val="lt1"/>
              </a:solidFill>
            </a:defRPr>
          </a:defPPr>
          <a:lvl1pPr marL="0" algn="l" defTabSz="914400" rtl="0" eaLnBrk="1" latinLnBrk="0" hangingPunct="1">
            <a:defRPr sz="1100">
              <a:solidFill>
                <a:schemeClr val="lt1"/>
              </a:solidFill>
              <a:latin typeface="+mn-lt"/>
              <a:ea typeface="+mn-ea"/>
              <a:cs typeface="+mn-cs"/>
            </a:defRPr>
          </a:lvl1pPr>
          <a:lvl2pPr marL="457200" algn="l" defTabSz="914400" rtl="0" eaLnBrk="1" latinLnBrk="0" hangingPunct="1">
            <a:defRPr sz="1100">
              <a:solidFill>
                <a:schemeClr val="lt1"/>
              </a:solidFill>
              <a:latin typeface="+mn-lt"/>
              <a:ea typeface="+mn-ea"/>
              <a:cs typeface="+mn-cs"/>
            </a:defRPr>
          </a:lvl2pPr>
          <a:lvl3pPr marL="914400" algn="l" defTabSz="914400" rtl="0" eaLnBrk="1" latinLnBrk="0" hangingPunct="1">
            <a:defRPr sz="1100">
              <a:solidFill>
                <a:schemeClr val="lt1"/>
              </a:solidFill>
              <a:latin typeface="+mn-lt"/>
              <a:ea typeface="+mn-ea"/>
              <a:cs typeface="+mn-cs"/>
            </a:defRPr>
          </a:lvl3pPr>
          <a:lvl4pPr marL="1371600" algn="l" defTabSz="914400" rtl="0" eaLnBrk="1" latinLnBrk="0" hangingPunct="1">
            <a:defRPr sz="1100">
              <a:solidFill>
                <a:schemeClr val="lt1"/>
              </a:solidFill>
              <a:latin typeface="+mn-lt"/>
              <a:ea typeface="+mn-ea"/>
              <a:cs typeface="+mn-cs"/>
            </a:defRPr>
          </a:lvl4pPr>
          <a:lvl5pPr marL="1828800" algn="l" defTabSz="914400" rtl="0" eaLnBrk="1" latinLnBrk="0" hangingPunct="1">
            <a:defRPr sz="1100">
              <a:solidFill>
                <a:schemeClr val="lt1"/>
              </a:solidFill>
              <a:latin typeface="+mn-lt"/>
              <a:ea typeface="+mn-ea"/>
              <a:cs typeface="+mn-cs"/>
            </a:defRPr>
          </a:lvl5pPr>
          <a:lvl6pPr marL="2286000" algn="l" defTabSz="914400" rtl="0" eaLnBrk="1" latinLnBrk="0" hangingPunct="1">
            <a:defRPr sz="1100">
              <a:solidFill>
                <a:schemeClr val="lt1"/>
              </a:solidFill>
              <a:latin typeface="+mn-lt"/>
              <a:ea typeface="+mn-ea"/>
              <a:cs typeface="+mn-cs"/>
            </a:defRPr>
          </a:lvl6pPr>
          <a:lvl7pPr marL="2743200" algn="l" defTabSz="914400" rtl="0" eaLnBrk="1" latinLnBrk="0" hangingPunct="1">
            <a:defRPr sz="1100">
              <a:solidFill>
                <a:schemeClr val="lt1"/>
              </a:solidFill>
              <a:latin typeface="+mn-lt"/>
              <a:ea typeface="+mn-ea"/>
              <a:cs typeface="+mn-cs"/>
            </a:defRPr>
          </a:lvl7pPr>
          <a:lvl8pPr marL="3200400" algn="l" defTabSz="914400" rtl="0" eaLnBrk="1" latinLnBrk="0" hangingPunct="1">
            <a:defRPr sz="1100">
              <a:solidFill>
                <a:schemeClr val="lt1"/>
              </a:solidFill>
              <a:latin typeface="+mn-lt"/>
              <a:ea typeface="+mn-ea"/>
              <a:cs typeface="+mn-cs"/>
            </a:defRPr>
          </a:lvl8pPr>
          <a:lvl9pPr marL="3657600" algn="l" defTabSz="914400" rtl="0" eaLnBrk="1" latinLnBrk="0" hangingPunct="1">
            <a:defRPr sz="1100">
              <a:solidFill>
                <a:schemeClr val="lt1"/>
              </a:solidFill>
              <a:latin typeface="+mn-lt"/>
              <a:ea typeface="+mn-ea"/>
              <a:cs typeface="+mn-cs"/>
            </a:defRPr>
          </a:lvl9pPr>
        </a:lstStyle>
        <a:p>
          <a:pPr algn="l"/>
          <a:r>
            <a:rPr lang="zh-CN" altLang="en-US" sz="1100"/>
            <a:t>返回首页</a:t>
          </a:r>
          <a:endParaRPr lang="zh-CN" altLang="en-US" sz="1100"/>
        </a:p>
      </xdr:txBody>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mydhlplus.dhl.com/cn/zh/ship/surcharges.html" TargetMode="External"/><Relationship Id="rId4" Type="http://schemas.openxmlformats.org/officeDocument/2006/relationships/hyperlink" Target="https://www.ups.com/cn/zh/support/shipping-support/shipping-costs-rates/fuel-surcharges.page" TargetMode="External"/><Relationship Id="rId3" Type="http://schemas.openxmlformats.org/officeDocument/2006/relationships/hyperlink" Target="https://www.fedex.com/en-us/shipping/fuel-surcharge.html" TargetMode="External"/><Relationship Id="rId2" Type="http://schemas.openxmlformats.org/officeDocument/2006/relationships/hyperlink" Target="https://www.51tracking.com/remote_area-cn" TargetMode="Externa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4.xml.rels><?xml version="1.0" encoding="UTF-8" standalone="yes"?>
<Relationships xmlns="http://schemas.openxmlformats.org/package/2006/relationships"><Relationship Id="rId2" Type="http://schemas.openxmlformats.org/officeDocument/2006/relationships/hyperlink" Target="mailto:2853635664@qq.com" TargetMode="External"/><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0"/>
  <sheetViews>
    <sheetView tabSelected="1" zoomScale="85" zoomScaleNormal="85" workbookViewId="0">
      <selection activeCell="R2" sqref="R2"/>
    </sheetView>
  </sheetViews>
  <sheetFormatPr defaultColWidth="9" defaultRowHeight="14.25"/>
  <cols>
    <col min="1" max="1" width="4.75" customWidth="1"/>
    <col min="2" max="2" width="6.9" customWidth="1"/>
    <col min="3" max="3" width="20.1333333333333" customWidth="1"/>
    <col min="4" max="4" width="18.25" customWidth="1"/>
    <col min="5" max="5" width="19.4" customWidth="1"/>
    <col min="6" max="6" width="40.25" customWidth="1"/>
    <col min="7" max="7" width="17.25" customWidth="1"/>
    <col min="8" max="8" width="14.875" customWidth="1"/>
    <col min="9" max="9" width="27.125" customWidth="1"/>
    <col min="10" max="10" width="10.4416666666667" customWidth="1"/>
    <col min="11" max="11" width="12.2083333333333" customWidth="1"/>
  </cols>
  <sheetData>
    <row r="1" s="69" customFormat="1" ht="134" customHeight="1" spans="1:12">
      <c r="A1" s="893"/>
      <c r="B1" s="893"/>
      <c r="C1" s="893"/>
      <c r="D1" s="893"/>
      <c r="E1" s="893"/>
      <c r="F1" s="893"/>
      <c r="G1" s="893"/>
      <c r="H1" s="893"/>
      <c r="I1" s="893"/>
      <c r="J1" s="893"/>
      <c r="K1" s="893"/>
      <c r="L1" s="893"/>
    </row>
    <row r="2" s="890" customFormat="1" ht="33" customHeight="1" spans="1:12">
      <c r="A2" s="894" t="s">
        <v>0</v>
      </c>
      <c r="B2" s="894"/>
      <c r="C2" s="894"/>
      <c r="D2" s="894"/>
      <c r="E2" s="894"/>
      <c r="F2" s="894"/>
      <c r="G2" s="894"/>
      <c r="H2" s="894"/>
      <c r="I2" s="894"/>
      <c r="J2" s="894"/>
      <c r="K2" s="894"/>
      <c r="L2" s="894"/>
    </row>
    <row r="3" s="891" customFormat="1" ht="35" customHeight="1" spans="1:12">
      <c r="A3" s="895"/>
      <c r="B3" s="896" t="s">
        <v>1</v>
      </c>
      <c r="C3" s="895"/>
      <c r="D3" s="896" t="s">
        <v>2</v>
      </c>
      <c r="E3" s="896" t="s">
        <v>3</v>
      </c>
      <c r="F3" s="896" t="s">
        <v>4</v>
      </c>
      <c r="G3" s="897" t="s">
        <v>5</v>
      </c>
      <c r="H3" s="898"/>
      <c r="I3" s="896" t="s">
        <v>6</v>
      </c>
      <c r="J3" s="897" t="s">
        <v>7</v>
      </c>
      <c r="K3" s="898"/>
      <c r="L3" s="895"/>
    </row>
    <row r="4" s="892" customFormat="1" ht="37" customHeight="1" spans="1:12">
      <c r="A4" s="899">
        <v>1</v>
      </c>
      <c r="B4" s="900" t="s">
        <v>8</v>
      </c>
      <c r="C4" s="896" t="s">
        <v>9</v>
      </c>
      <c r="D4" s="896" t="s">
        <v>10</v>
      </c>
      <c r="E4" s="901" t="s">
        <v>11</v>
      </c>
      <c r="F4" s="902" t="s">
        <v>12</v>
      </c>
      <c r="G4" s="903" t="s">
        <v>13</v>
      </c>
      <c r="H4" s="904"/>
      <c r="I4" s="943" t="s">
        <v>14</v>
      </c>
      <c r="J4" s="944" t="s">
        <v>15</v>
      </c>
      <c r="K4" s="944"/>
      <c r="L4" s="945"/>
    </row>
    <row r="5" s="892" customFormat="1" ht="39" customHeight="1" spans="1:12">
      <c r="A5" s="899">
        <v>2</v>
      </c>
      <c r="B5" s="905"/>
      <c r="C5" s="896" t="s">
        <v>16</v>
      </c>
      <c r="D5" s="896" t="s">
        <v>10</v>
      </c>
      <c r="E5" s="901" t="s">
        <v>17</v>
      </c>
      <c r="F5" s="902"/>
      <c r="G5" s="903" t="s">
        <v>18</v>
      </c>
      <c r="H5" s="903" t="s">
        <v>19</v>
      </c>
      <c r="I5" s="943" t="s">
        <v>14</v>
      </c>
      <c r="J5" s="944" t="s">
        <v>20</v>
      </c>
      <c r="K5" s="944"/>
      <c r="L5" s="945"/>
    </row>
    <row r="6" s="892" customFormat="1" ht="35" customHeight="1" spans="1:12">
      <c r="A6" s="899">
        <v>3</v>
      </c>
      <c r="B6" s="905"/>
      <c r="C6" s="896" t="s">
        <v>21</v>
      </c>
      <c r="D6" s="896" t="s">
        <v>22</v>
      </c>
      <c r="E6" s="901" t="s">
        <v>23</v>
      </c>
      <c r="F6" s="899"/>
      <c r="G6" s="906"/>
      <c r="H6" s="907"/>
      <c r="I6" s="946"/>
      <c r="J6" s="944" t="s">
        <v>24</v>
      </c>
      <c r="K6" s="944"/>
      <c r="L6" s="945"/>
    </row>
    <row r="7" s="892" customFormat="1" ht="35" hidden="1" customHeight="1" spans="1:12">
      <c r="A7" s="899">
        <v>4</v>
      </c>
      <c r="B7" s="908"/>
      <c r="C7" s="896" t="s">
        <v>25</v>
      </c>
      <c r="D7" s="896" t="s">
        <v>22</v>
      </c>
      <c r="E7" s="901" t="s">
        <v>26</v>
      </c>
      <c r="F7" s="899" t="s">
        <v>27</v>
      </c>
      <c r="G7" s="954" t="s">
        <v>28</v>
      </c>
      <c r="H7" s="904"/>
      <c r="I7" s="946"/>
      <c r="J7" s="947"/>
      <c r="K7" s="947"/>
      <c r="L7" s="945"/>
    </row>
    <row r="8" s="451" customFormat="1" ht="39" customHeight="1" spans="1:12">
      <c r="A8" s="899">
        <v>4</v>
      </c>
      <c r="B8" s="909" t="s">
        <v>29</v>
      </c>
      <c r="C8" s="910" t="s">
        <v>29</v>
      </c>
      <c r="D8" s="910" t="s">
        <v>30</v>
      </c>
      <c r="E8" s="911" t="s">
        <v>31</v>
      </c>
      <c r="F8" s="912" t="s">
        <v>32</v>
      </c>
      <c r="G8" s="913" t="s">
        <v>13</v>
      </c>
      <c r="H8" s="914"/>
      <c r="I8" s="948"/>
      <c r="J8" s="944" t="s">
        <v>33</v>
      </c>
      <c r="K8" s="944"/>
      <c r="L8" s="949"/>
    </row>
    <row r="9" s="451" customFormat="1" ht="39" customHeight="1" spans="1:12">
      <c r="A9" s="899">
        <v>5</v>
      </c>
      <c r="B9" s="915"/>
      <c r="C9" s="910" t="s">
        <v>34</v>
      </c>
      <c r="D9" s="910" t="s">
        <v>30</v>
      </c>
      <c r="E9" s="916" t="s">
        <v>35</v>
      </c>
      <c r="F9" s="917"/>
      <c r="G9" s="918"/>
      <c r="H9" s="919"/>
      <c r="I9" s="946"/>
      <c r="J9" s="944" t="s">
        <v>36</v>
      </c>
      <c r="K9" s="944"/>
      <c r="L9" s="949"/>
    </row>
    <row r="10" s="451" customFormat="1" ht="39" customHeight="1" spans="1:12">
      <c r="A10" s="899">
        <v>8</v>
      </c>
      <c r="B10" s="920" t="s">
        <v>37</v>
      </c>
      <c r="C10" s="910" t="s">
        <v>38</v>
      </c>
      <c r="D10" s="910" t="s">
        <v>39</v>
      </c>
      <c r="E10" s="921" t="s">
        <v>40</v>
      </c>
      <c r="F10" s="917"/>
      <c r="G10" s="922" t="s">
        <v>41</v>
      </c>
      <c r="H10" s="923"/>
      <c r="I10" s="946"/>
      <c r="J10" s="944" t="s">
        <v>42</v>
      </c>
      <c r="K10" s="944"/>
      <c r="L10" s="949"/>
    </row>
    <row r="11" s="892" customFormat="1" ht="41" customHeight="1" spans="1:12">
      <c r="A11" s="899">
        <v>9</v>
      </c>
      <c r="B11" s="896" t="s">
        <v>43</v>
      </c>
      <c r="C11" s="896" t="s">
        <v>44</v>
      </c>
      <c r="D11" s="896" t="s">
        <v>45</v>
      </c>
      <c r="E11" s="955" t="s">
        <v>46</v>
      </c>
      <c r="F11" s="924" t="s">
        <v>47</v>
      </c>
      <c r="G11" s="899"/>
      <c r="H11" s="899"/>
      <c r="I11" s="946"/>
      <c r="J11" s="947"/>
      <c r="K11" s="947"/>
      <c r="L11" s="945"/>
    </row>
    <row r="12" s="892" customFormat="1" ht="35" customHeight="1" spans="1:12">
      <c r="A12" s="899">
        <v>10</v>
      </c>
      <c r="B12" s="896"/>
      <c r="C12" s="896" t="s">
        <v>48</v>
      </c>
      <c r="D12" s="896" t="s">
        <v>45</v>
      </c>
      <c r="E12" s="955" t="s">
        <v>49</v>
      </c>
      <c r="F12" s="925" t="s">
        <v>50</v>
      </c>
      <c r="G12" s="899"/>
      <c r="H12" s="899"/>
      <c r="I12" s="946"/>
      <c r="J12" s="947"/>
      <c r="K12" s="947"/>
      <c r="L12" s="945"/>
    </row>
    <row r="13" s="892" customFormat="1" ht="35" customHeight="1" spans="1:12">
      <c r="A13" s="899">
        <v>11</v>
      </c>
      <c r="B13" s="896"/>
      <c r="C13" s="896" t="s">
        <v>51</v>
      </c>
      <c r="D13" s="896" t="s">
        <v>45</v>
      </c>
      <c r="E13" s="956" t="s">
        <v>52</v>
      </c>
      <c r="F13" s="926" t="s">
        <v>53</v>
      </c>
      <c r="G13" s="899"/>
      <c r="H13" s="899"/>
      <c r="I13" s="946"/>
      <c r="J13" s="947"/>
      <c r="K13" s="947"/>
      <c r="L13" s="945"/>
    </row>
    <row r="14" s="892" customFormat="1" ht="35" customHeight="1" spans="1:12">
      <c r="A14" s="899">
        <v>12</v>
      </c>
      <c r="B14" s="896" t="s">
        <v>54</v>
      </c>
      <c r="C14" s="896" t="s">
        <v>55</v>
      </c>
      <c r="D14" s="900" t="s">
        <v>56</v>
      </c>
      <c r="E14" s="916" t="s">
        <v>57</v>
      </c>
      <c r="F14" s="927"/>
      <c r="G14" s="928"/>
      <c r="H14" s="928"/>
      <c r="I14" s="948"/>
      <c r="J14" s="947"/>
      <c r="K14" s="947"/>
      <c r="L14" s="945"/>
    </row>
    <row r="15" s="892" customFormat="1" ht="35" customHeight="1" spans="1:12">
      <c r="A15" s="899"/>
      <c r="B15" s="896"/>
      <c r="C15" s="896"/>
      <c r="D15" s="905"/>
      <c r="E15" s="916"/>
      <c r="F15" s="929"/>
      <c r="G15" s="928"/>
      <c r="H15" s="928"/>
      <c r="I15" s="950"/>
      <c r="J15" s="947"/>
      <c r="K15" s="947"/>
      <c r="L15" s="945"/>
    </row>
    <row r="16" s="892" customFormat="1" ht="35" customHeight="1" spans="1:12">
      <c r="A16" s="899"/>
      <c r="B16" s="896"/>
      <c r="C16" s="896"/>
      <c r="D16" s="908"/>
      <c r="E16" s="916"/>
      <c r="F16" s="929"/>
      <c r="G16" s="928"/>
      <c r="H16" s="928"/>
      <c r="I16" s="950"/>
      <c r="J16" s="947"/>
      <c r="K16" s="947"/>
      <c r="L16" s="945"/>
    </row>
    <row r="17" s="892" customFormat="1" ht="35" customHeight="1" spans="1:12">
      <c r="A17" s="899"/>
      <c r="B17" s="896"/>
      <c r="C17" s="896" t="s">
        <v>58</v>
      </c>
      <c r="D17" s="930" t="s">
        <v>59</v>
      </c>
      <c r="E17" s="916"/>
      <c r="F17" s="931"/>
      <c r="G17" s="928"/>
      <c r="H17" s="928"/>
      <c r="I17" s="946"/>
      <c r="J17" s="947"/>
      <c r="K17" s="947"/>
      <c r="L17" s="945"/>
    </row>
    <row r="18" s="892" customFormat="1" ht="35" customHeight="1" spans="1:12">
      <c r="A18" s="932">
        <v>13</v>
      </c>
      <c r="B18" s="900" t="s">
        <v>60</v>
      </c>
      <c r="C18" s="896" t="s">
        <v>61</v>
      </c>
      <c r="D18" s="896" t="s">
        <v>62</v>
      </c>
      <c r="E18" s="916" t="s">
        <v>63</v>
      </c>
      <c r="F18" s="933" t="s">
        <v>47</v>
      </c>
      <c r="G18" s="928"/>
      <c r="H18" s="928"/>
      <c r="I18" s="946"/>
      <c r="J18" s="947"/>
      <c r="K18" s="947"/>
      <c r="L18" s="945"/>
    </row>
    <row r="19" s="892" customFormat="1" ht="35" customHeight="1" spans="1:12">
      <c r="A19" s="934"/>
      <c r="B19" s="908"/>
      <c r="C19" s="896" t="s">
        <v>64</v>
      </c>
      <c r="D19" s="896" t="s">
        <v>62</v>
      </c>
      <c r="E19" s="916"/>
      <c r="F19" s="935"/>
      <c r="G19" s="928"/>
      <c r="H19" s="928"/>
      <c r="I19" s="946"/>
      <c r="J19" s="947"/>
      <c r="K19" s="947"/>
      <c r="L19" s="945"/>
    </row>
    <row r="20" s="892" customFormat="1" ht="35" customHeight="1" spans="1:12">
      <c r="A20" s="899">
        <v>14</v>
      </c>
      <c r="B20" s="896" t="s">
        <v>65</v>
      </c>
      <c r="C20" s="896" t="s">
        <v>66</v>
      </c>
      <c r="D20" s="896" t="s">
        <v>67</v>
      </c>
      <c r="E20" s="957" t="s">
        <v>68</v>
      </c>
      <c r="F20" s="936"/>
      <c r="G20" s="928"/>
      <c r="H20" s="928"/>
      <c r="I20" s="946"/>
      <c r="J20" s="947"/>
      <c r="K20" s="947"/>
      <c r="L20" s="945"/>
    </row>
    <row r="21" s="892" customFormat="1" ht="35" customHeight="1" spans="1:12">
      <c r="A21" s="899">
        <v>15</v>
      </c>
      <c r="B21" s="896" t="s">
        <v>69</v>
      </c>
      <c r="C21" s="896" t="s">
        <v>70</v>
      </c>
      <c r="D21" s="896" t="s">
        <v>62</v>
      </c>
      <c r="E21" s="958" t="s">
        <v>71</v>
      </c>
      <c r="F21" s="936" t="s">
        <v>47</v>
      </c>
      <c r="G21" s="928"/>
      <c r="H21" s="928"/>
      <c r="I21" s="946"/>
      <c r="J21" s="951"/>
      <c r="K21" s="952"/>
      <c r="L21" s="945"/>
    </row>
    <row r="22" s="892" customFormat="1" ht="35" customHeight="1" spans="1:12">
      <c r="A22" s="899">
        <v>16</v>
      </c>
      <c r="B22" s="930" t="s">
        <v>72</v>
      </c>
      <c r="C22" s="896" t="s">
        <v>73</v>
      </c>
      <c r="D22" s="896" t="s">
        <v>74</v>
      </c>
      <c r="E22" s="921" t="s">
        <v>75</v>
      </c>
      <c r="F22" s="936"/>
      <c r="G22" s="928"/>
      <c r="H22" s="928"/>
      <c r="I22" s="946"/>
      <c r="J22" s="947"/>
      <c r="K22" s="947"/>
      <c r="L22" s="899"/>
    </row>
    <row r="23" s="892" customFormat="1" ht="35" customHeight="1" spans="1:12">
      <c r="A23" s="899">
        <v>17</v>
      </c>
      <c r="B23" s="930"/>
      <c r="C23" s="896" t="s">
        <v>76</v>
      </c>
      <c r="D23" s="896" t="s">
        <v>74</v>
      </c>
      <c r="E23" s="921" t="s">
        <v>77</v>
      </c>
      <c r="F23" s="936"/>
      <c r="G23" s="928"/>
      <c r="H23" s="928"/>
      <c r="I23" s="946"/>
      <c r="J23" s="947"/>
      <c r="K23" s="947"/>
      <c r="L23" s="899"/>
    </row>
    <row r="24" s="892" customFormat="1" ht="17" customHeight="1" spans="2:9">
      <c r="B24" s="938"/>
      <c r="C24" s="938"/>
      <c r="D24" s="938"/>
      <c r="E24" s="939"/>
      <c r="F24" s="940"/>
      <c r="I24" s="953"/>
    </row>
    <row r="25" s="658" customFormat="1" ht="21" customHeight="1" spans="1:12">
      <c r="A25" s="941" t="s">
        <v>78</v>
      </c>
      <c r="B25" s="941"/>
      <c r="C25" s="941"/>
      <c r="D25" s="941"/>
      <c r="E25" s="941"/>
      <c r="F25" s="941"/>
      <c r="G25" s="941"/>
      <c r="H25" s="941"/>
      <c r="I25" s="941"/>
      <c r="J25" s="941"/>
      <c r="K25" s="941"/>
      <c r="L25" s="941"/>
    </row>
    <row r="26" s="658" customFormat="1" ht="21" customHeight="1" spans="1:12">
      <c r="A26" s="941" t="s">
        <v>79</v>
      </c>
      <c r="B26" s="941"/>
      <c r="C26" s="941"/>
      <c r="D26" s="941"/>
      <c r="E26" s="941"/>
      <c r="F26" s="941"/>
      <c r="G26" s="941"/>
      <c r="H26" s="941"/>
      <c r="I26" s="941"/>
      <c r="J26" s="941"/>
      <c r="K26" s="941"/>
      <c r="L26" s="941"/>
    </row>
    <row r="27" s="658" customFormat="1" ht="21" customHeight="1" spans="1:12">
      <c r="A27" s="941" t="s">
        <v>80</v>
      </c>
      <c r="B27" s="941"/>
      <c r="C27" s="941"/>
      <c r="D27" s="941"/>
      <c r="E27" s="941"/>
      <c r="F27" s="941"/>
      <c r="G27" s="941"/>
      <c r="H27" s="941"/>
      <c r="I27" s="941"/>
      <c r="J27" s="941"/>
      <c r="K27" s="941"/>
      <c r="L27" s="941"/>
    </row>
    <row r="28" s="658" customFormat="1" ht="21" customHeight="1" spans="1:12">
      <c r="A28" s="941" t="s">
        <v>81</v>
      </c>
      <c r="B28" s="941"/>
      <c r="C28" s="941"/>
      <c r="D28" s="941"/>
      <c r="E28" s="941"/>
      <c r="F28" s="941"/>
      <c r="G28" s="941"/>
      <c r="H28" s="941"/>
      <c r="I28" s="941"/>
      <c r="J28" s="941"/>
      <c r="K28" s="941"/>
      <c r="L28" s="941"/>
    </row>
    <row r="29" s="658" customFormat="1" ht="21" customHeight="1" spans="1:12">
      <c r="A29" s="941" t="s">
        <v>82</v>
      </c>
      <c r="B29" s="941"/>
      <c r="C29" s="941"/>
      <c r="D29" s="941"/>
      <c r="E29" s="941"/>
      <c r="F29" s="941"/>
      <c r="G29" s="941"/>
      <c r="H29" s="941"/>
      <c r="I29" s="941"/>
      <c r="J29" s="941"/>
      <c r="K29" s="941"/>
      <c r="L29" s="941"/>
    </row>
    <row r="30" s="658" customFormat="1" ht="21" customHeight="1" spans="1:12">
      <c r="A30" s="942" t="s">
        <v>83</v>
      </c>
      <c r="B30" s="942"/>
      <c r="C30" s="942"/>
      <c r="D30" s="942"/>
      <c r="E30" s="942"/>
      <c r="F30" s="942"/>
      <c r="G30" s="942"/>
      <c r="H30" s="942"/>
      <c r="I30" s="942"/>
      <c r="J30" s="942"/>
      <c r="K30" s="942"/>
      <c r="L30" s="942"/>
    </row>
  </sheetData>
  <mergeCells count="55">
    <mergeCell ref="A1:L1"/>
    <mergeCell ref="A2:L2"/>
    <mergeCell ref="B3:C3"/>
    <mergeCell ref="G3:H3"/>
    <mergeCell ref="J3:K3"/>
    <mergeCell ref="G4:H4"/>
    <mergeCell ref="J4:K4"/>
    <mergeCell ref="J5:K5"/>
    <mergeCell ref="G6:H6"/>
    <mergeCell ref="J6:K6"/>
    <mergeCell ref="G7:H7"/>
    <mergeCell ref="J7:K7"/>
    <mergeCell ref="J8:K8"/>
    <mergeCell ref="J9:K9"/>
    <mergeCell ref="G10:H10"/>
    <mergeCell ref="J10:K10"/>
    <mergeCell ref="J11:K11"/>
    <mergeCell ref="J12:K12"/>
    <mergeCell ref="J13:K13"/>
    <mergeCell ref="J14:K14"/>
    <mergeCell ref="J15:K15"/>
    <mergeCell ref="J16:K16"/>
    <mergeCell ref="J17:K17"/>
    <mergeCell ref="J18:K18"/>
    <mergeCell ref="J19:K19"/>
    <mergeCell ref="J20:K20"/>
    <mergeCell ref="J21:K21"/>
    <mergeCell ref="J22:K22"/>
    <mergeCell ref="J23:K23"/>
    <mergeCell ref="A25:L25"/>
    <mergeCell ref="A26:L26"/>
    <mergeCell ref="A27:L27"/>
    <mergeCell ref="A28:L28"/>
    <mergeCell ref="A29:L29"/>
    <mergeCell ref="A30:L30"/>
    <mergeCell ref="A14:A17"/>
    <mergeCell ref="A18:A19"/>
    <mergeCell ref="B4:B7"/>
    <mergeCell ref="B8:B9"/>
    <mergeCell ref="B11:B13"/>
    <mergeCell ref="B14:B17"/>
    <mergeCell ref="B18:B19"/>
    <mergeCell ref="B22:B23"/>
    <mergeCell ref="C14:C16"/>
    <mergeCell ref="D14:D16"/>
    <mergeCell ref="E14:E17"/>
    <mergeCell ref="E18:E19"/>
    <mergeCell ref="F4:F5"/>
    <mergeCell ref="F8:F9"/>
    <mergeCell ref="F14:F17"/>
    <mergeCell ref="F18:F19"/>
    <mergeCell ref="I8:I9"/>
    <mergeCell ref="I14:I17"/>
    <mergeCell ref="G8:H9"/>
    <mergeCell ref="G14:H17"/>
  </mergeCells>
  <hyperlinks>
    <hyperlink ref="E4" location="欧洲空派专线!A1" display="欧洲空派专线!A1"/>
    <hyperlink ref="E6" location="美国专线!A1" display="美国专线!A1"/>
    <hyperlink ref="E11" location="'HK-DHL-5000'!A1" display="HK-DHL-5000'!A1"/>
    <hyperlink ref="E5" location="欧洲空派VAT!A1" display="欧洲空派VAT!A1"/>
    <hyperlink ref="G5" location="清关委托书!A1" display="清关委托书!A1"/>
    <hyperlink ref="H5" location="免责声明!A1" display="免责声明!A1"/>
    <hyperlink ref="F5" location="附加费收取标准!A1"/>
    <hyperlink ref="F4" location="附加费收取标准!A1" display="附加费标准"/>
    <hyperlink ref="E7" location="加拿大专线!A1" display="加拿大专线!A1"/>
    <hyperlink ref="G7" location="'加拿大专线发票&amp;装箱单模板'!A1" display="加拿大专线发票&amp;装箱单模板'!A1"/>
    <hyperlink ref="E12" location="'SZ-UPS'!A1" display="SZ-UPS'!A1"/>
    <hyperlink ref="G4:G6" location="空派模板!A1" display="空派模板"/>
    <hyperlink ref="G8:H8" location="空派模板!A1" display="空派模板"/>
    <hyperlink ref="E8" location="欧洲陆运!A1" display="欧洲陆运!A1"/>
    <hyperlink ref="E9" location="欧洲陆运递延!A1" display="欧洲陆运递延!A1"/>
    <hyperlink ref="E13" location="'HK-UPS'!A1" display="HK-UPS'!A1"/>
    <hyperlink ref="G10" location="空派模板!A1" display="英空VAT模版!A1"/>
    <hyperlink ref="G10:H10" location="英空VAT模版!A1" display="英空VAT模版!A1"/>
    <hyperlink ref="E10" location="英国空运!A1" display="英国空运!A1"/>
    <hyperlink ref="E14:E17" location="美森海运!A1" display="美森海运!A1"/>
    <hyperlink ref="E18:E19" location="以星海运!A1" display="以星海运!A1"/>
    <hyperlink ref="F4:F5" location="欧空附加费收取标准!A1" display="附加费标准"/>
    <hyperlink ref="E20" location="'COSCO 普船'!A1" display="COSCO 普船'!A1"/>
    <hyperlink ref="E22" location="欧洲海运!A1" display="欧洲海运!A1"/>
    <hyperlink ref="E23" location="欧洲海运递延!A1" display="欧洲海运递延!A1"/>
    <hyperlink ref="J4:K4" location="交接单模板!A1" display="交接单模板点此进入"/>
    <hyperlink ref="J5:K5" r:id="rId2" display="偏远自主查询"/>
    <hyperlink ref="J6:K6" r:id="rId3" display="Fedex燃油率查询"/>
    <hyperlink ref="J8:K8" r:id="rId4" location="contentBlock-12" display="UPS燃油率查询"/>
    <hyperlink ref="J9:K9" r:id="rId5" location="/fuel_surcharge" display="DHL燃油率查询"/>
    <hyperlink ref="E21" location="'EMC 定提'!A1" display="EMC 定提'!A1"/>
    <hyperlink ref="J10:K10" location="美国FBA仓库地址!A1" display="美国FBA地址"/>
  </hyperlinks>
  <pageMargins left="0.75" right="0.75" top="1" bottom="1" header="0.5" footer="0.5"/>
  <pageSetup paperSize="9" orientation="portrait"/>
  <headerFooter/>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9"/>
  <sheetViews>
    <sheetView workbookViewId="0">
      <selection activeCell="K23" sqref="K23"/>
    </sheetView>
  </sheetViews>
  <sheetFormatPr defaultColWidth="9" defaultRowHeight="14.25"/>
  <cols>
    <col min="1" max="1" width="22.125" customWidth="1"/>
    <col min="2" max="2" width="14.375" customWidth="1"/>
    <col min="3" max="4" width="12.5" customWidth="1"/>
    <col min="5" max="5" width="13.625" customWidth="1"/>
    <col min="6" max="6" width="14.75" customWidth="1"/>
    <col min="7" max="7" width="12.875" customWidth="1"/>
    <col min="8" max="8" width="31.375" customWidth="1"/>
    <col min="9" max="9" width="20.5" customWidth="1"/>
  </cols>
  <sheetData>
    <row r="1" spans="1:10">
      <c r="A1" s="678" t="s">
        <v>263</v>
      </c>
      <c r="B1" s="679"/>
      <c r="C1" s="679"/>
      <c r="D1" s="679"/>
      <c r="E1" s="679"/>
      <c r="F1" s="679"/>
      <c r="G1" s="680"/>
      <c r="H1" s="678" t="s">
        <v>102</v>
      </c>
      <c r="I1" s="680"/>
      <c r="J1" s="472"/>
    </row>
    <row r="2" ht="31" customHeight="1" spans="1:9">
      <c r="A2" s="681"/>
      <c r="B2" s="682"/>
      <c r="C2" s="682"/>
      <c r="D2" s="682"/>
      <c r="E2" s="682"/>
      <c r="F2" s="682"/>
      <c r="G2" s="683"/>
      <c r="H2" s="681"/>
      <c r="I2" s="683"/>
    </row>
    <row r="3" spans="1:9">
      <c r="A3" s="684"/>
      <c r="B3" s="685"/>
      <c r="C3" s="685"/>
      <c r="D3" s="685"/>
      <c r="E3" s="685"/>
      <c r="F3" s="685"/>
      <c r="G3" s="686"/>
      <c r="H3" s="684"/>
      <c r="I3" s="686"/>
    </row>
    <row r="4" spans="1:9">
      <c r="A4" s="687" t="s">
        <v>95</v>
      </c>
      <c r="B4" s="687" t="s">
        <v>96</v>
      </c>
      <c r="C4" s="688" t="s">
        <v>97</v>
      </c>
      <c r="D4" s="688" t="s">
        <v>98</v>
      </c>
      <c r="E4" s="688" t="s">
        <v>99</v>
      </c>
      <c r="F4" s="688" t="s">
        <v>100</v>
      </c>
      <c r="G4" s="688" t="s">
        <v>101</v>
      </c>
      <c r="H4" s="689" t="s">
        <v>264</v>
      </c>
      <c r="I4" s="689"/>
    </row>
    <row r="5" ht="44.1" customHeight="1" spans="1:9">
      <c r="A5" s="165" t="s">
        <v>103</v>
      </c>
      <c r="B5" s="690">
        <f>C5+2</f>
        <v>17</v>
      </c>
      <c r="C5" s="690">
        <f>D5+2</f>
        <v>15</v>
      </c>
      <c r="D5" s="690">
        <f>E5+2</f>
        <v>13</v>
      </c>
      <c r="E5" s="690">
        <f>欧洲陆运!E5-1</f>
        <v>11</v>
      </c>
      <c r="F5" s="690">
        <f>E5</f>
        <v>11</v>
      </c>
      <c r="G5" s="690">
        <f>F5</f>
        <v>11</v>
      </c>
      <c r="H5" s="689"/>
      <c r="I5" s="689"/>
    </row>
    <row r="6" ht="44.1" customHeight="1" spans="1:9">
      <c r="A6" s="165" t="s">
        <v>106</v>
      </c>
      <c r="B6" s="690">
        <f>C6+2</f>
        <v>18</v>
      </c>
      <c r="C6" s="690">
        <f>D6+2</f>
        <v>16</v>
      </c>
      <c r="D6" s="690">
        <f>E6+2</f>
        <v>14</v>
      </c>
      <c r="E6" s="690">
        <f>E5+1</f>
        <v>12</v>
      </c>
      <c r="F6" s="690">
        <f>E6</f>
        <v>12</v>
      </c>
      <c r="G6" s="690">
        <f>F6</f>
        <v>12</v>
      </c>
      <c r="H6" s="689"/>
      <c r="I6" s="689"/>
    </row>
    <row r="7" ht="44.1" customHeight="1" spans="1:9">
      <c r="A7" s="165" t="s">
        <v>107</v>
      </c>
      <c r="B7" s="690">
        <f>C7+2</f>
        <v>20</v>
      </c>
      <c r="C7" s="690">
        <f>D7+2</f>
        <v>18</v>
      </c>
      <c r="D7" s="690">
        <f>E7+2</f>
        <v>16</v>
      </c>
      <c r="E7" s="690">
        <f>E6+2</f>
        <v>14</v>
      </c>
      <c r="F7" s="690">
        <f>E7</f>
        <v>14</v>
      </c>
      <c r="G7" s="690">
        <f>F7</f>
        <v>14</v>
      </c>
      <c r="H7" s="689"/>
      <c r="I7" s="689"/>
    </row>
    <row r="8" ht="94.5" customHeight="1" spans="1:9">
      <c r="A8" s="165" t="s">
        <v>137</v>
      </c>
      <c r="B8" s="690">
        <f>C8+2</f>
        <v>22</v>
      </c>
      <c r="C8" s="690">
        <f>D8+2</f>
        <v>20</v>
      </c>
      <c r="D8" s="690">
        <f>E8+2</f>
        <v>18</v>
      </c>
      <c r="E8" s="690">
        <f>E7+2</f>
        <v>16</v>
      </c>
      <c r="F8" s="690">
        <f>E8</f>
        <v>16</v>
      </c>
      <c r="G8" s="690">
        <f>F8</f>
        <v>16</v>
      </c>
      <c r="H8" s="689"/>
      <c r="I8" s="689"/>
    </row>
    <row r="9" spans="1:9">
      <c r="A9" s="691" t="s">
        <v>265</v>
      </c>
      <c r="B9" s="692" t="s">
        <v>111</v>
      </c>
      <c r="C9" s="693"/>
      <c r="D9" s="693"/>
      <c r="E9" s="693"/>
      <c r="F9" s="693"/>
      <c r="G9" s="693"/>
      <c r="H9" s="694"/>
      <c r="I9" s="724" t="s">
        <v>223</v>
      </c>
    </row>
    <row r="10" spans="1:9">
      <c r="A10" s="691"/>
      <c r="B10" s="695"/>
      <c r="C10" s="696"/>
      <c r="D10" s="696"/>
      <c r="E10" s="696"/>
      <c r="F10" s="696"/>
      <c r="G10" s="696"/>
      <c r="H10" s="697"/>
      <c r="I10" s="725"/>
    </row>
    <row r="11" spans="1:9">
      <c r="A11" s="698"/>
      <c r="B11" s="699" t="s">
        <v>266</v>
      </c>
      <c r="C11" s="699"/>
      <c r="D11" s="699"/>
      <c r="E11" s="699"/>
      <c r="F11" s="699"/>
      <c r="G11" s="699"/>
      <c r="H11" s="699"/>
      <c r="I11" s="699"/>
    </row>
    <row r="12" spans="1:9">
      <c r="A12" s="700">
        <v>1</v>
      </c>
      <c r="B12" s="701" t="s">
        <v>267</v>
      </c>
      <c r="C12" s="702"/>
      <c r="D12" s="702"/>
      <c r="E12" s="702"/>
      <c r="F12" s="702"/>
      <c r="G12" s="702"/>
      <c r="H12" s="702"/>
      <c r="I12" s="702"/>
    </row>
    <row r="13" spans="1:9">
      <c r="A13" s="700">
        <v>2</v>
      </c>
      <c r="B13" s="701" t="s">
        <v>142</v>
      </c>
      <c r="C13" s="701"/>
      <c r="D13" s="701"/>
      <c r="E13" s="701"/>
      <c r="F13" s="701"/>
      <c r="G13" s="701"/>
      <c r="H13" s="701"/>
      <c r="I13" s="701"/>
    </row>
    <row r="14" spans="1:9">
      <c r="A14" s="700">
        <v>3</v>
      </c>
      <c r="B14" s="701" t="s">
        <v>143</v>
      </c>
      <c r="C14" s="701"/>
      <c r="D14" s="701"/>
      <c r="E14" s="701"/>
      <c r="F14" s="701"/>
      <c r="G14" s="701"/>
      <c r="H14" s="701"/>
      <c r="I14" s="701"/>
    </row>
    <row r="15" spans="1:9">
      <c r="A15" s="700">
        <v>4</v>
      </c>
      <c r="B15" s="703" t="s">
        <v>144</v>
      </c>
      <c r="C15" s="704"/>
      <c r="D15" s="704"/>
      <c r="E15" s="704"/>
      <c r="F15" s="704"/>
      <c r="G15" s="704"/>
      <c r="H15" s="704"/>
      <c r="I15" s="726"/>
    </row>
    <row r="16" spans="1:9">
      <c r="A16" s="700">
        <v>5</v>
      </c>
      <c r="B16" s="701" t="s">
        <v>145</v>
      </c>
      <c r="C16" s="701"/>
      <c r="D16" s="701"/>
      <c r="E16" s="701"/>
      <c r="F16" s="701"/>
      <c r="G16" s="701"/>
      <c r="H16" s="701"/>
      <c r="I16" s="701"/>
    </row>
    <row r="17" spans="1:9">
      <c r="A17" s="700">
        <v>6</v>
      </c>
      <c r="B17" s="705" t="s">
        <v>146</v>
      </c>
      <c r="C17" s="705"/>
      <c r="D17" s="705"/>
      <c r="E17" s="705"/>
      <c r="F17" s="705"/>
      <c r="G17" s="706" t="s">
        <v>18</v>
      </c>
      <c r="H17" s="707"/>
      <c r="I17" s="707"/>
    </row>
    <row r="18" spans="1:9">
      <c r="A18" s="700">
        <v>7</v>
      </c>
      <c r="B18" s="705" t="s">
        <v>147</v>
      </c>
      <c r="C18" s="705"/>
      <c r="D18" s="705"/>
      <c r="E18" s="705"/>
      <c r="F18" s="705"/>
      <c r="G18" s="706" t="s">
        <v>19</v>
      </c>
      <c r="H18" s="707"/>
      <c r="I18" s="707"/>
    </row>
    <row r="19" spans="1:9">
      <c r="A19" s="700">
        <v>8</v>
      </c>
      <c r="B19" s="703" t="s">
        <v>148</v>
      </c>
      <c r="C19" s="704"/>
      <c r="D19" s="704"/>
      <c r="E19" s="704"/>
      <c r="F19" s="704"/>
      <c r="G19" s="704"/>
      <c r="H19" s="704"/>
      <c r="I19" s="726"/>
    </row>
    <row r="20" spans="1:9">
      <c r="A20" s="700">
        <v>9</v>
      </c>
      <c r="B20" s="708" t="s">
        <v>149</v>
      </c>
      <c r="C20" s="709"/>
      <c r="D20" s="709"/>
      <c r="E20" s="709"/>
      <c r="F20" s="709"/>
      <c r="G20" s="709"/>
      <c r="H20" s="709"/>
      <c r="I20" s="727"/>
    </row>
    <row r="21" spans="1:9">
      <c r="A21" s="710" t="s">
        <v>113</v>
      </c>
      <c r="B21" s="711"/>
      <c r="C21" s="711"/>
      <c r="D21" s="711"/>
      <c r="E21" s="711"/>
      <c r="F21" s="711"/>
      <c r="G21" s="711"/>
      <c r="H21" s="711"/>
      <c r="I21" s="711"/>
    </row>
    <row r="22" spans="1:9">
      <c r="A22" s="712">
        <v>1</v>
      </c>
      <c r="B22" s="713" t="s">
        <v>248</v>
      </c>
      <c r="C22" s="714"/>
      <c r="D22" s="714"/>
      <c r="E22" s="714"/>
      <c r="F22" s="714"/>
      <c r="G22" s="714"/>
      <c r="H22" s="714"/>
      <c r="I22" s="714"/>
    </row>
    <row r="23" ht="55" customHeight="1" spans="1:9">
      <c r="A23" s="712">
        <v>2</v>
      </c>
      <c r="B23" s="714" t="s">
        <v>249</v>
      </c>
      <c r="C23" s="714"/>
      <c r="D23" s="714"/>
      <c r="E23" s="714"/>
      <c r="F23" s="714"/>
      <c r="G23" s="714"/>
      <c r="H23" s="714"/>
      <c r="I23" s="714"/>
    </row>
    <row r="24" ht="27" customHeight="1" spans="1:9">
      <c r="A24" s="712">
        <v>3</v>
      </c>
      <c r="B24" s="713" t="s">
        <v>250</v>
      </c>
      <c r="C24" s="714"/>
      <c r="D24" s="714"/>
      <c r="E24" s="714"/>
      <c r="F24" s="714"/>
      <c r="G24" s="714"/>
      <c r="H24" s="714"/>
      <c r="I24" s="714"/>
    </row>
    <row r="25" ht="45" customHeight="1" spans="1:9">
      <c r="A25" s="712">
        <v>4</v>
      </c>
      <c r="B25" s="713" t="s">
        <v>251</v>
      </c>
      <c r="C25" s="714"/>
      <c r="D25" s="714"/>
      <c r="E25" s="714"/>
      <c r="F25" s="714"/>
      <c r="G25" s="714"/>
      <c r="H25" s="714"/>
      <c r="I25" s="714"/>
    </row>
    <row r="26" ht="39" customHeight="1" spans="1:9">
      <c r="A26" s="712">
        <v>5</v>
      </c>
      <c r="B26" s="715" t="s">
        <v>252</v>
      </c>
      <c r="C26" s="715"/>
      <c r="D26" s="715"/>
      <c r="E26" s="715"/>
      <c r="F26" s="715"/>
      <c r="G26" s="715"/>
      <c r="H26" s="715"/>
      <c r="I26" s="715"/>
    </row>
    <row r="27" ht="27" customHeight="1" spans="1:9">
      <c r="A27" s="712">
        <v>6</v>
      </c>
      <c r="B27" s="716" t="s">
        <v>253</v>
      </c>
      <c r="C27" s="716"/>
      <c r="D27" s="716"/>
      <c r="E27" s="716"/>
      <c r="F27" s="716"/>
      <c r="G27" s="716"/>
      <c r="H27" s="716"/>
      <c r="I27" s="716"/>
    </row>
    <row r="28" ht="27" customHeight="1" spans="1:9">
      <c r="A28" s="712">
        <v>7</v>
      </c>
      <c r="B28" s="715" t="s">
        <v>254</v>
      </c>
      <c r="C28" s="715"/>
      <c r="D28" s="715"/>
      <c r="E28" s="715"/>
      <c r="F28" s="715"/>
      <c r="G28" s="715"/>
      <c r="H28" s="715"/>
      <c r="I28" s="715"/>
    </row>
    <row r="29" ht="26" customHeight="1" spans="1:9">
      <c r="A29" s="712">
        <v>8</v>
      </c>
      <c r="B29" s="715" t="s">
        <v>255</v>
      </c>
      <c r="C29" s="715"/>
      <c r="D29" s="715"/>
      <c r="E29" s="715"/>
      <c r="F29" s="715"/>
      <c r="G29" s="715"/>
      <c r="H29" s="715"/>
      <c r="I29" s="715"/>
    </row>
    <row r="30" ht="41" customHeight="1" spans="1:9">
      <c r="A30" s="712">
        <v>9</v>
      </c>
      <c r="B30" s="717" t="s">
        <v>256</v>
      </c>
      <c r="C30" s="717"/>
      <c r="D30" s="717"/>
      <c r="E30" s="717"/>
      <c r="F30" s="717"/>
      <c r="G30" s="717"/>
      <c r="H30" s="717"/>
      <c r="I30" s="717"/>
    </row>
    <row r="31" ht="45" customHeight="1" spans="1:9">
      <c r="A31" s="712">
        <v>10</v>
      </c>
      <c r="B31" s="717" t="s">
        <v>257</v>
      </c>
      <c r="C31" s="717"/>
      <c r="D31" s="717"/>
      <c r="E31" s="717"/>
      <c r="F31" s="717"/>
      <c r="G31" s="717"/>
      <c r="H31" s="717"/>
      <c r="I31" s="717"/>
    </row>
    <row r="32" ht="23" customHeight="1" spans="1:9">
      <c r="A32" s="712">
        <v>11</v>
      </c>
      <c r="B32" s="718" t="s">
        <v>258</v>
      </c>
      <c r="C32" s="719"/>
      <c r="D32" s="719"/>
      <c r="E32" s="719"/>
      <c r="F32" s="719"/>
      <c r="G32" s="719"/>
      <c r="H32" s="719"/>
      <c r="I32" s="728"/>
    </row>
    <row r="33" ht="22" customHeight="1" spans="1:9">
      <c r="A33" s="712">
        <v>12</v>
      </c>
      <c r="B33" s="720" t="s">
        <v>227</v>
      </c>
      <c r="C33" s="719"/>
      <c r="D33" s="719"/>
      <c r="E33" s="719"/>
      <c r="F33" s="719"/>
      <c r="G33" s="719"/>
      <c r="H33" s="719"/>
      <c r="I33" s="728"/>
    </row>
    <row r="34" ht="24" customHeight="1" spans="1:9">
      <c r="A34" s="712">
        <v>13</v>
      </c>
      <c r="B34" s="720" t="s">
        <v>259</v>
      </c>
      <c r="C34" s="721"/>
      <c r="D34" s="721"/>
      <c r="E34" s="721"/>
      <c r="F34" s="721"/>
      <c r="G34" s="721"/>
      <c r="H34" s="721"/>
      <c r="I34" s="729"/>
    </row>
    <row r="35" ht="66" customHeight="1" spans="1:9">
      <c r="A35" s="712">
        <v>14</v>
      </c>
      <c r="B35" s="720" t="s">
        <v>260</v>
      </c>
      <c r="C35" s="721"/>
      <c r="D35" s="721"/>
      <c r="E35" s="721"/>
      <c r="F35" s="721"/>
      <c r="G35" s="721"/>
      <c r="H35" s="721"/>
      <c r="I35" s="729"/>
    </row>
    <row r="36" ht="66" customHeight="1" spans="1:9">
      <c r="A36" s="712">
        <v>15</v>
      </c>
      <c r="B36" s="720" t="s">
        <v>130</v>
      </c>
      <c r="C36" s="721"/>
      <c r="D36" s="721"/>
      <c r="E36" s="721"/>
      <c r="F36" s="721"/>
      <c r="G36" s="721"/>
      <c r="H36" s="721"/>
      <c r="I36" s="729"/>
    </row>
    <row r="37" ht="66" customHeight="1" spans="1:9">
      <c r="A37" s="712">
        <v>16</v>
      </c>
      <c r="B37" s="720" t="s">
        <v>131</v>
      </c>
      <c r="C37" s="721"/>
      <c r="D37" s="721"/>
      <c r="E37" s="721"/>
      <c r="F37" s="721"/>
      <c r="G37" s="721"/>
      <c r="H37" s="721"/>
      <c r="I37" s="729"/>
    </row>
    <row r="38" ht="66" customHeight="1" spans="1:9">
      <c r="A38" s="712">
        <v>17</v>
      </c>
      <c r="B38" s="715" t="s">
        <v>261</v>
      </c>
      <c r="C38" s="715"/>
      <c r="D38" s="715"/>
      <c r="E38" s="715"/>
      <c r="F38" s="715"/>
      <c r="G38" s="715"/>
      <c r="H38" s="715"/>
      <c r="I38" s="715"/>
    </row>
    <row r="39" ht="99" customHeight="1" spans="1:9">
      <c r="A39" s="722" t="s">
        <v>262</v>
      </c>
      <c r="B39" s="723"/>
      <c r="C39" s="723"/>
      <c r="D39" s="723"/>
      <c r="E39" s="723"/>
      <c r="F39" s="723"/>
      <c r="G39" s="723"/>
      <c r="H39" s="723"/>
      <c r="I39" s="723"/>
    </row>
  </sheetData>
  <mergeCells count="37">
    <mergeCell ref="B11:I11"/>
    <mergeCell ref="B12:I12"/>
    <mergeCell ref="B13:I13"/>
    <mergeCell ref="B14:I14"/>
    <mergeCell ref="B15:I15"/>
    <mergeCell ref="B16:I16"/>
    <mergeCell ref="B17:F17"/>
    <mergeCell ref="G17:I17"/>
    <mergeCell ref="B18:F18"/>
    <mergeCell ref="G18:I18"/>
    <mergeCell ref="B19:I19"/>
    <mergeCell ref="B20:I20"/>
    <mergeCell ref="B21:I21"/>
    <mergeCell ref="B22:I22"/>
    <mergeCell ref="B23:I23"/>
    <mergeCell ref="B24:I24"/>
    <mergeCell ref="B25:I25"/>
    <mergeCell ref="B26:I26"/>
    <mergeCell ref="B27:I27"/>
    <mergeCell ref="B28:I28"/>
    <mergeCell ref="B29:I29"/>
    <mergeCell ref="B30:I30"/>
    <mergeCell ref="B31:I31"/>
    <mergeCell ref="B32:I32"/>
    <mergeCell ref="B33:I33"/>
    <mergeCell ref="B34:I34"/>
    <mergeCell ref="B35:I35"/>
    <mergeCell ref="B36:I36"/>
    <mergeCell ref="B37:I37"/>
    <mergeCell ref="B38:I38"/>
    <mergeCell ref="A39:I39"/>
    <mergeCell ref="A9:A10"/>
    <mergeCell ref="I9:I10"/>
    <mergeCell ref="A1:G3"/>
    <mergeCell ref="H1:I3"/>
    <mergeCell ref="B9:H10"/>
    <mergeCell ref="H4:I8"/>
  </mergeCells>
  <hyperlinks>
    <hyperlink ref="G17" location="清关委托书!A1" display="清关委托书!A1"/>
    <hyperlink ref="G18" location="免责声明!A1" display="免责声明!A1"/>
    <hyperlink ref="I9:I10" location="附加费收费标准!A1" display="附加费收费标准，见附件"/>
  </hyperlinks>
  <pageMargins left="0.75" right="0.75" top="1" bottom="1" header="0.5" footer="0.5"/>
  <pageSetup paperSize="9" orientation="portrait"/>
  <headerFooter/>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topLeftCell="A6" workbookViewId="0">
      <selection activeCell="B15" sqref="B15:F15"/>
    </sheetView>
  </sheetViews>
  <sheetFormatPr defaultColWidth="9" defaultRowHeight="17.25"/>
  <cols>
    <col min="1" max="1" width="20.625" style="658" customWidth="1"/>
    <col min="2" max="2" width="24.25" style="658" customWidth="1"/>
    <col min="3" max="3" width="15.375" style="658" customWidth="1"/>
    <col min="4" max="4" width="18.875" style="658" customWidth="1"/>
    <col min="5" max="5" width="20.625" style="658" customWidth="1"/>
    <col min="6" max="6" width="23.25" style="658" customWidth="1"/>
    <col min="7" max="7" width="15.375" style="658" customWidth="1"/>
    <col min="8" max="8" width="18.875" style="658" customWidth="1"/>
    <col min="9" max="9" width="7" style="658" customWidth="1"/>
    <col min="10" max="16384" width="9" style="658"/>
  </cols>
  <sheetData>
    <row r="1" ht="47" customHeight="1" spans="1:8">
      <c r="A1" s="660" t="s">
        <v>268</v>
      </c>
      <c r="B1" s="660"/>
      <c r="C1" s="660"/>
      <c r="D1" s="660"/>
      <c r="E1" s="660"/>
      <c r="F1" s="660"/>
      <c r="G1" s="661"/>
      <c r="H1" s="661"/>
    </row>
    <row r="2" ht="36.75" spans="1:8">
      <c r="A2" s="660" t="s">
        <v>269</v>
      </c>
      <c r="B2" s="660"/>
      <c r="C2" s="660"/>
      <c r="D2" s="662" t="s">
        <v>270</v>
      </c>
      <c r="E2" s="662"/>
      <c r="F2" s="662"/>
      <c r="G2" s="663"/>
      <c r="H2" s="663"/>
    </row>
    <row r="3" ht="27" customHeight="1" spans="1:6">
      <c r="A3" s="664" t="s">
        <v>95</v>
      </c>
      <c r="B3" s="664" t="s">
        <v>271</v>
      </c>
      <c r="C3" s="664" t="s">
        <v>102</v>
      </c>
      <c r="D3" s="664" t="s">
        <v>272</v>
      </c>
      <c r="E3" s="664" t="s">
        <v>270</v>
      </c>
      <c r="F3" s="664" t="s">
        <v>102</v>
      </c>
    </row>
    <row r="4" ht="27" customHeight="1" spans="1:6">
      <c r="A4" s="664"/>
      <c r="B4" s="664" t="s">
        <v>273</v>
      </c>
      <c r="C4" s="664"/>
      <c r="D4" s="664"/>
      <c r="E4" s="664" t="s">
        <v>274</v>
      </c>
      <c r="F4" s="664"/>
    </row>
    <row r="5" ht="46" customHeight="1" spans="1:6">
      <c r="A5" s="665" t="s">
        <v>103</v>
      </c>
      <c r="B5" s="666">
        <v>6.5</v>
      </c>
      <c r="C5" s="667" t="s">
        <v>275</v>
      </c>
      <c r="D5" s="668" t="s">
        <v>276</v>
      </c>
      <c r="E5" s="666">
        <f>B5-1.5</f>
        <v>5</v>
      </c>
      <c r="F5" s="667" t="s">
        <v>277</v>
      </c>
    </row>
    <row r="6" ht="46" customHeight="1" spans="1:6">
      <c r="A6" s="668" t="s">
        <v>106</v>
      </c>
      <c r="B6" s="666">
        <v>7.5</v>
      </c>
      <c r="C6" s="667"/>
      <c r="D6" s="668" t="s">
        <v>278</v>
      </c>
      <c r="E6" s="666">
        <f>B5-1</f>
        <v>5.5</v>
      </c>
      <c r="F6" s="667"/>
    </row>
    <row r="7" ht="46" customHeight="1" spans="1:6">
      <c r="A7" s="668" t="s">
        <v>107</v>
      </c>
      <c r="B7" s="666">
        <v>9.5</v>
      </c>
      <c r="C7" s="667"/>
      <c r="D7" s="668" t="s">
        <v>279</v>
      </c>
      <c r="E7" s="666">
        <f>E6</f>
        <v>5.5</v>
      </c>
      <c r="F7" s="667"/>
    </row>
    <row r="8" ht="99" customHeight="1" spans="1:6">
      <c r="A8" s="668" t="s">
        <v>108</v>
      </c>
      <c r="B8" s="666">
        <v>11.5</v>
      </c>
      <c r="C8" s="667"/>
      <c r="D8" s="668" t="s">
        <v>280</v>
      </c>
      <c r="E8" s="666">
        <f>B6-1.5</f>
        <v>6</v>
      </c>
      <c r="F8" s="667"/>
    </row>
    <row r="9" ht="42" customHeight="1" spans="1:8">
      <c r="A9" s="669" t="s">
        <v>281</v>
      </c>
      <c r="B9" s="669"/>
      <c r="C9" s="669"/>
      <c r="D9" s="669"/>
      <c r="E9" s="669"/>
      <c r="F9" s="669"/>
      <c r="G9" s="670"/>
      <c r="H9" s="670"/>
    </row>
    <row r="10" s="659" customFormat="1" ht="19" customHeight="1" spans="1:9">
      <c r="A10" s="671">
        <v>1</v>
      </c>
      <c r="B10" s="672" t="s">
        <v>282</v>
      </c>
      <c r="C10" s="672"/>
      <c r="D10" s="672"/>
      <c r="E10" s="672"/>
      <c r="F10" s="672"/>
      <c r="G10" s="673"/>
      <c r="H10" s="673"/>
      <c r="I10" s="673"/>
    </row>
    <row r="11" s="659" customFormat="1" ht="19" customHeight="1" spans="1:9">
      <c r="A11" s="671">
        <v>2</v>
      </c>
      <c r="B11" s="672" t="s">
        <v>283</v>
      </c>
      <c r="C11" s="672"/>
      <c r="D11" s="672"/>
      <c r="E11" s="672"/>
      <c r="F11" s="672"/>
      <c r="G11" s="673"/>
      <c r="H11" s="673"/>
      <c r="I11" s="673"/>
    </row>
    <row r="12" s="659" customFormat="1" ht="19" customHeight="1" spans="1:9">
      <c r="A12" s="671">
        <v>3</v>
      </c>
      <c r="B12" s="672" t="s">
        <v>284</v>
      </c>
      <c r="C12" s="672"/>
      <c r="D12" s="672"/>
      <c r="E12" s="672"/>
      <c r="F12" s="672"/>
      <c r="G12" s="673"/>
      <c r="H12" s="673"/>
      <c r="I12" s="673"/>
    </row>
    <row r="13" s="659" customFormat="1" ht="34" customHeight="1" spans="1:9">
      <c r="A13" s="671">
        <v>4</v>
      </c>
      <c r="B13" s="672" t="s">
        <v>285</v>
      </c>
      <c r="C13" s="672"/>
      <c r="D13" s="672"/>
      <c r="E13" s="672"/>
      <c r="F13" s="672"/>
      <c r="G13" s="674"/>
      <c r="H13" s="674"/>
      <c r="I13" s="674"/>
    </row>
    <row r="14" s="659" customFormat="1" ht="38" customHeight="1" spans="1:9">
      <c r="A14" s="671">
        <v>5</v>
      </c>
      <c r="B14" s="672" t="s">
        <v>286</v>
      </c>
      <c r="C14" s="672"/>
      <c r="D14" s="672"/>
      <c r="E14" s="672"/>
      <c r="F14" s="672"/>
      <c r="G14" s="674"/>
      <c r="H14" s="674"/>
      <c r="I14" s="674"/>
    </row>
    <row r="15" s="659" customFormat="1" ht="20" customHeight="1" spans="1:9">
      <c r="A15" s="671">
        <v>7</v>
      </c>
      <c r="B15" s="675" t="s">
        <v>287</v>
      </c>
      <c r="C15" s="675"/>
      <c r="D15" s="675"/>
      <c r="E15" s="675"/>
      <c r="F15" s="675"/>
      <c r="G15" s="673"/>
      <c r="H15" s="673"/>
      <c r="I15" s="673"/>
    </row>
    <row r="16" s="659" customFormat="1" ht="20" customHeight="1" spans="1:9">
      <c r="A16" s="671">
        <v>8</v>
      </c>
      <c r="B16" s="672" t="s">
        <v>288</v>
      </c>
      <c r="C16" s="672"/>
      <c r="D16" s="672"/>
      <c r="E16" s="672"/>
      <c r="F16" s="672"/>
      <c r="G16" s="673"/>
      <c r="H16" s="673"/>
      <c r="I16" s="673"/>
    </row>
    <row r="17" s="659" customFormat="1" ht="20" customHeight="1" spans="1:9">
      <c r="A17" s="671">
        <v>9</v>
      </c>
      <c r="B17" s="672" t="s">
        <v>289</v>
      </c>
      <c r="C17" s="672"/>
      <c r="D17" s="672"/>
      <c r="E17" s="672"/>
      <c r="F17" s="672"/>
      <c r="G17" s="673"/>
      <c r="H17" s="673"/>
      <c r="I17" s="673"/>
    </row>
    <row r="18" s="659" customFormat="1" ht="20" customHeight="1" spans="1:9">
      <c r="A18" s="671">
        <v>10</v>
      </c>
      <c r="B18" s="672" t="s">
        <v>119</v>
      </c>
      <c r="C18" s="672"/>
      <c r="D18" s="672"/>
      <c r="E18" s="672"/>
      <c r="F18" s="672"/>
      <c r="G18" s="673"/>
      <c r="H18" s="673"/>
      <c r="I18" s="673"/>
    </row>
    <row r="19" s="659" customFormat="1" ht="20" customHeight="1" spans="1:9">
      <c r="A19" s="671">
        <v>11</v>
      </c>
      <c r="B19" s="672" t="s">
        <v>120</v>
      </c>
      <c r="C19" s="672"/>
      <c r="D19" s="672"/>
      <c r="E19" s="672"/>
      <c r="F19" s="672"/>
      <c r="G19" s="673"/>
      <c r="H19" s="673"/>
      <c r="I19" s="673"/>
    </row>
    <row r="20" s="659" customFormat="1" ht="20" customHeight="1" spans="1:9">
      <c r="A20" s="671">
        <v>12</v>
      </c>
      <c r="B20" s="672" t="s">
        <v>121</v>
      </c>
      <c r="C20" s="672"/>
      <c r="D20" s="672"/>
      <c r="E20" s="672"/>
      <c r="F20" s="672"/>
      <c r="G20" s="673"/>
      <c r="H20" s="673"/>
      <c r="I20" s="673"/>
    </row>
    <row r="21" s="659" customFormat="1" ht="27" customHeight="1" spans="1:9">
      <c r="A21" s="671">
        <v>13</v>
      </c>
      <c r="B21" s="672" t="s">
        <v>122</v>
      </c>
      <c r="C21" s="672"/>
      <c r="D21" s="672"/>
      <c r="E21" s="672"/>
      <c r="F21" s="672"/>
      <c r="G21" s="673"/>
      <c r="H21" s="673"/>
      <c r="I21" s="673"/>
    </row>
    <row r="22" s="659" customFormat="1" ht="20" customHeight="1" spans="1:9">
      <c r="A22" s="671">
        <v>14</v>
      </c>
      <c r="B22" s="672" t="s">
        <v>123</v>
      </c>
      <c r="C22" s="672"/>
      <c r="D22" s="672"/>
      <c r="E22" s="672"/>
      <c r="F22" s="672"/>
      <c r="G22" s="673"/>
      <c r="H22" s="673"/>
      <c r="I22" s="673"/>
    </row>
    <row r="23" s="659" customFormat="1" ht="52" customHeight="1" spans="1:9">
      <c r="A23" s="671">
        <v>15</v>
      </c>
      <c r="B23" s="672" t="s">
        <v>129</v>
      </c>
      <c r="C23" s="672"/>
      <c r="D23" s="672"/>
      <c r="E23" s="672"/>
      <c r="F23" s="672"/>
      <c r="G23" s="674"/>
      <c r="H23" s="674"/>
      <c r="I23" s="674"/>
    </row>
    <row r="24" s="659" customFormat="1" ht="20" customHeight="1" spans="1:9">
      <c r="A24" s="671">
        <v>16</v>
      </c>
      <c r="B24" s="672" t="s">
        <v>290</v>
      </c>
      <c r="C24" s="672"/>
      <c r="D24" s="672"/>
      <c r="E24" s="672"/>
      <c r="F24" s="672"/>
      <c r="G24" s="673"/>
      <c r="H24" s="673"/>
      <c r="I24" s="673"/>
    </row>
    <row r="25" s="659" customFormat="1" ht="20" customHeight="1" spans="1:9">
      <c r="A25" s="671">
        <v>17</v>
      </c>
      <c r="B25" s="672" t="s">
        <v>131</v>
      </c>
      <c r="C25" s="672"/>
      <c r="D25" s="672"/>
      <c r="E25" s="672"/>
      <c r="F25" s="672"/>
      <c r="G25" s="673"/>
      <c r="H25" s="673"/>
      <c r="I25" s="673"/>
    </row>
    <row r="26" s="659" customFormat="1" ht="102" customHeight="1" spans="1:9">
      <c r="A26" s="676" t="s">
        <v>132</v>
      </c>
      <c r="B26" s="676"/>
      <c r="C26" s="676"/>
      <c r="D26" s="676"/>
      <c r="E26" s="676"/>
      <c r="F26" s="676"/>
      <c r="G26" s="677"/>
      <c r="H26" s="677"/>
      <c r="I26" s="677"/>
    </row>
  </sheetData>
  <mergeCells count="27">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F3:F4"/>
    <mergeCell ref="F5:F8"/>
  </mergeCells>
  <pageMargins left="0.75" right="0.75" top="1" bottom="1" header="0.5" footer="0.5"/>
  <headerFooter/>
  <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4"/>
  </sheetPr>
  <dimension ref="A1:I26"/>
  <sheetViews>
    <sheetView workbookViewId="0">
      <selection activeCell="H12" sqref="H12"/>
    </sheetView>
  </sheetViews>
  <sheetFormatPr defaultColWidth="9" defaultRowHeight="17.25"/>
  <cols>
    <col min="1" max="1" width="20.625" style="658" customWidth="1"/>
    <col min="2" max="2" width="24.25" style="658" customWidth="1"/>
    <col min="3" max="3" width="15.375" style="658" customWidth="1"/>
    <col min="4" max="4" width="18.875" style="658" customWidth="1"/>
    <col min="5" max="5" width="20.625" style="658" customWidth="1"/>
    <col min="6" max="6" width="23.25" style="658" customWidth="1"/>
    <col min="7" max="7" width="15.375" style="658" customWidth="1"/>
    <col min="8" max="8" width="18.875" style="658" customWidth="1"/>
    <col min="9" max="9" width="7" style="658" customWidth="1"/>
    <col min="10" max="16384" width="9" style="658"/>
  </cols>
  <sheetData>
    <row r="1" s="658" customFormat="1" ht="47" customHeight="1" spans="1:8">
      <c r="A1" s="660" t="s">
        <v>268</v>
      </c>
      <c r="B1" s="660"/>
      <c r="C1" s="660"/>
      <c r="D1" s="660"/>
      <c r="E1" s="660"/>
      <c r="F1" s="660"/>
      <c r="G1" s="661"/>
      <c r="H1" s="661"/>
    </row>
    <row r="2" s="658" customFormat="1" ht="36.75" spans="1:8">
      <c r="A2" s="660" t="s">
        <v>269</v>
      </c>
      <c r="B2" s="660"/>
      <c r="C2" s="660"/>
      <c r="D2" s="662" t="s">
        <v>270</v>
      </c>
      <c r="E2" s="662"/>
      <c r="F2" s="662"/>
      <c r="G2" s="663"/>
      <c r="H2" s="663"/>
    </row>
    <row r="3" s="658" customFormat="1" ht="27" customHeight="1" spans="1:6">
      <c r="A3" s="664" t="s">
        <v>95</v>
      </c>
      <c r="B3" s="664" t="s">
        <v>271</v>
      </c>
      <c r="C3" s="664" t="s">
        <v>102</v>
      </c>
      <c r="D3" s="664" t="s">
        <v>272</v>
      </c>
      <c r="E3" s="664" t="s">
        <v>270</v>
      </c>
      <c r="F3" s="664" t="s">
        <v>102</v>
      </c>
    </row>
    <row r="4" s="658" customFormat="1" ht="27" customHeight="1" spans="1:6">
      <c r="A4" s="664"/>
      <c r="B4" s="664" t="s">
        <v>273</v>
      </c>
      <c r="C4" s="664"/>
      <c r="D4" s="664"/>
      <c r="E4" s="664" t="s">
        <v>274</v>
      </c>
      <c r="F4" s="664"/>
    </row>
    <row r="5" s="658" customFormat="1" ht="46" customHeight="1" spans="1:6">
      <c r="A5" s="665" t="s">
        <v>103</v>
      </c>
      <c r="B5" s="666">
        <f>欧洲海运!B5-1</f>
        <v>5.5</v>
      </c>
      <c r="C5" s="667" t="s">
        <v>291</v>
      </c>
      <c r="D5" s="668" t="s">
        <v>276</v>
      </c>
      <c r="E5" s="666">
        <f>B5-1.5</f>
        <v>4</v>
      </c>
      <c r="F5" s="667" t="s">
        <v>292</v>
      </c>
    </row>
    <row r="6" s="658" customFormat="1" ht="46" customHeight="1" spans="1:6">
      <c r="A6" s="668" t="s">
        <v>106</v>
      </c>
      <c r="B6" s="666">
        <f>欧洲海运!B6-1</f>
        <v>6.5</v>
      </c>
      <c r="C6" s="667"/>
      <c r="D6" s="668" t="s">
        <v>278</v>
      </c>
      <c r="E6" s="666">
        <f>B5-1</f>
        <v>4.5</v>
      </c>
      <c r="F6" s="667"/>
    </row>
    <row r="7" s="658" customFormat="1" ht="46" customHeight="1" spans="1:6">
      <c r="A7" s="668" t="s">
        <v>107</v>
      </c>
      <c r="B7" s="666">
        <f>欧洲海运!B7-1</f>
        <v>8.5</v>
      </c>
      <c r="C7" s="667"/>
      <c r="D7" s="668" t="s">
        <v>279</v>
      </c>
      <c r="E7" s="666">
        <f>E6</f>
        <v>4.5</v>
      </c>
      <c r="F7" s="667"/>
    </row>
    <row r="8" s="658" customFormat="1" ht="99" customHeight="1" spans="1:6">
      <c r="A8" s="668" t="s">
        <v>108</v>
      </c>
      <c r="B8" s="666">
        <f>欧洲海运!B8-1</f>
        <v>10.5</v>
      </c>
      <c r="C8" s="667"/>
      <c r="D8" s="668" t="s">
        <v>280</v>
      </c>
      <c r="E8" s="666">
        <f>B6-1.5</f>
        <v>5</v>
      </c>
      <c r="F8" s="667"/>
    </row>
    <row r="9" s="658" customFormat="1" ht="42" customHeight="1" spans="1:8">
      <c r="A9" s="669" t="s">
        <v>281</v>
      </c>
      <c r="B9" s="669"/>
      <c r="C9" s="669"/>
      <c r="D9" s="669"/>
      <c r="E9" s="669"/>
      <c r="F9" s="669"/>
      <c r="G9" s="670"/>
      <c r="H9" s="670"/>
    </row>
    <row r="10" s="659" customFormat="1" ht="19" customHeight="1" spans="1:9">
      <c r="A10" s="671">
        <v>1</v>
      </c>
      <c r="B10" s="672" t="s">
        <v>282</v>
      </c>
      <c r="C10" s="672"/>
      <c r="D10" s="672"/>
      <c r="E10" s="672"/>
      <c r="F10" s="672"/>
      <c r="G10" s="673"/>
      <c r="H10" s="673"/>
      <c r="I10" s="673"/>
    </row>
    <row r="11" s="659" customFormat="1" ht="19" customHeight="1" spans="1:9">
      <c r="A11" s="671">
        <v>2</v>
      </c>
      <c r="B11" s="672" t="s">
        <v>283</v>
      </c>
      <c r="C11" s="672"/>
      <c r="D11" s="672"/>
      <c r="E11" s="672"/>
      <c r="F11" s="672"/>
      <c r="G11" s="673"/>
      <c r="H11" s="673"/>
      <c r="I11" s="673"/>
    </row>
    <row r="12" s="659" customFormat="1" ht="19" customHeight="1" spans="1:9">
      <c r="A12" s="671">
        <v>3</v>
      </c>
      <c r="B12" s="672" t="s">
        <v>284</v>
      </c>
      <c r="C12" s="672"/>
      <c r="D12" s="672"/>
      <c r="E12" s="672"/>
      <c r="F12" s="672"/>
      <c r="G12" s="673"/>
      <c r="H12" s="673"/>
      <c r="I12" s="673"/>
    </row>
    <row r="13" s="659" customFormat="1" ht="34" customHeight="1" spans="1:9">
      <c r="A13" s="671">
        <v>4</v>
      </c>
      <c r="B13" s="672" t="s">
        <v>285</v>
      </c>
      <c r="C13" s="672"/>
      <c r="D13" s="672"/>
      <c r="E13" s="672"/>
      <c r="F13" s="672"/>
      <c r="G13" s="674"/>
      <c r="H13" s="674"/>
      <c r="I13" s="674"/>
    </row>
    <row r="14" s="659" customFormat="1" ht="54" customHeight="1" spans="1:9">
      <c r="A14" s="671">
        <v>5</v>
      </c>
      <c r="B14" s="672" t="s">
        <v>286</v>
      </c>
      <c r="C14" s="672"/>
      <c r="D14" s="672"/>
      <c r="E14" s="672"/>
      <c r="F14" s="672"/>
      <c r="G14" s="674"/>
      <c r="H14" s="674"/>
      <c r="I14" s="674"/>
    </row>
    <row r="15" s="659" customFormat="1" ht="20" customHeight="1" spans="1:9">
      <c r="A15" s="671">
        <v>7</v>
      </c>
      <c r="B15" s="675" t="s">
        <v>287</v>
      </c>
      <c r="C15" s="675"/>
      <c r="D15" s="675"/>
      <c r="E15" s="675"/>
      <c r="F15" s="675"/>
      <c r="G15" s="673"/>
      <c r="H15" s="673"/>
      <c r="I15" s="673"/>
    </row>
    <row r="16" s="659" customFormat="1" ht="20" customHeight="1" spans="1:9">
      <c r="A16" s="671">
        <v>8</v>
      </c>
      <c r="B16" s="672" t="s">
        <v>288</v>
      </c>
      <c r="C16" s="672"/>
      <c r="D16" s="672"/>
      <c r="E16" s="672"/>
      <c r="F16" s="672"/>
      <c r="G16" s="673"/>
      <c r="H16" s="673"/>
      <c r="I16" s="673"/>
    </row>
    <row r="17" s="659" customFormat="1" ht="20" customHeight="1" spans="1:9">
      <c r="A17" s="671">
        <v>9</v>
      </c>
      <c r="B17" s="672" t="s">
        <v>289</v>
      </c>
      <c r="C17" s="672"/>
      <c r="D17" s="672"/>
      <c r="E17" s="672"/>
      <c r="F17" s="672"/>
      <c r="G17" s="673"/>
      <c r="H17" s="673"/>
      <c r="I17" s="673"/>
    </row>
    <row r="18" s="659" customFormat="1" ht="20" customHeight="1" spans="1:9">
      <c r="A18" s="671">
        <v>10</v>
      </c>
      <c r="B18" s="672" t="s">
        <v>119</v>
      </c>
      <c r="C18" s="672"/>
      <c r="D18" s="672"/>
      <c r="E18" s="672"/>
      <c r="F18" s="672"/>
      <c r="G18" s="673"/>
      <c r="H18" s="673"/>
      <c r="I18" s="673"/>
    </row>
    <row r="19" s="659" customFormat="1" ht="20" customHeight="1" spans="1:9">
      <c r="A19" s="671">
        <v>11</v>
      </c>
      <c r="B19" s="672" t="s">
        <v>120</v>
      </c>
      <c r="C19" s="672"/>
      <c r="D19" s="672"/>
      <c r="E19" s="672"/>
      <c r="F19" s="672"/>
      <c r="G19" s="673"/>
      <c r="H19" s="673"/>
      <c r="I19" s="673"/>
    </row>
    <row r="20" s="659" customFormat="1" ht="20" customHeight="1" spans="1:9">
      <c r="A20" s="671">
        <v>12</v>
      </c>
      <c r="B20" s="672" t="s">
        <v>121</v>
      </c>
      <c r="C20" s="672"/>
      <c r="D20" s="672"/>
      <c r="E20" s="672"/>
      <c r="F20" s="672"/>
      <c r="G20" s="673"/>
      <c r="H20" s="673"/>
      <c r="I20" s="673"/>
    </row>
    <row r="21" s="659" customFormat="1" ht="27" customHeight="1" spans="1:9">
      <c r="A21" s="671">
        <v>13</v>
      </c>
      <c r="B21" s="672" t="s">
        <v>122</v>
      </c>
      <c r="C21" s="672"/>
      <c r="D21" s="672"/>
      <c r="E21" s="672"/>
      <c r="F21" s="672"/>
      <c r="G21" s="673"/>
      <c r="H21" s="673"/>
      <c r="I21" s="673"/>
    </row>
    <row r="22" s="659" customFormat="1" ht="20" customHeight="1" spans="1:9">
      <c r="A22" s="671">
        <v>14</v>
      </c>
      <c r="B22" s="672" t="s">
        <v>123</v>
      </c>
      <c r="C22" s="672"/>
      <c r="D22" s="672"/>
      <c r="E22" s="672"/>
      <c r="F22" s="672"/>
      <c r="G22" s="673"/>
      <c r="H22" s="673"/>
      <c r="I22" s="673"/>
    </row>
    <row r="23" s="659" customFormat="1" ht="52" customHeight="1" spans="1:9">
      <c r="A23" s="671">
        <v>15</v>
      </c>
      <c r="B23" s="672" t="s">
        <v>129</v>
      </c>
      <c r="C23" s="672"/>
      <c r="D23" s="672"/>
      <c r="E23" s="672"/>
      <c r="F23" s="672"/>
      <c r="G23" s="674"/>
      <c r="H23" s="674"/>
      <c r="I23" s="674"/>
    </row>
    <row r="24" s="659" customFormat="1" ht="20" customHeight="1" spans="1:9">
      <c r="A24" s="671">
        <v>16</v>
      </c>
      <c r="B24" s="672" t="s">
        <v>290</v>
      </c>
      <c r="C24" s="672"/>
      <c r="D24" s="672"/>
      <c r="E24" s="672"/>
      <c r="F24" s="672"/>
      <c r="G24" s="673"/>
      <c r="H24" s="673"/>
      <c r="I24" s="673"/>
    </row>
    <row r="25" s="659" customFormat="1" ht="20" customHeight="1" spans="1:9">
      <c r="A25" s="671">
        <v>17</v>
      </c>
      <c r="B25" s="672" t="s">
        <v>131</v>
      </c>
      <c r="C25" s="672"/>
      <c r="D25" s="672"/>
      <c r="E25" s="672"/>
      <c r="F25" s="672"/>
      <c r="G25" s="673"/>
      <c r="H25" s="673"/>
      <c r="I25" s="673"/>
    </row>
    <row r="26" s="659" customFormat="1" ht="102" customHeight="1" spans="1:9">
      <c r="A26" s="676" t="s">
        <v>132</v>
      </c>
      <c r="B26" s="676"/>
      <c r="C26" s="676"/>
      <c r="D26" s="676"/>
      <c r="E26" s="676"/>
      <c r="F26" s="676"/>
      <c r="G26" s="677"/>
      <c r="H26" s="677"/>
      <c r="I26" s="677"/>
    </row>
  </sheetData>
  <mergeCells count="27">
    <mergeCell ref="A1:F1"/>
    <mergeCell ref="A2:C2"/>
    <mergeCell ref="D2:F2"/>
    <mergeCell ref="A9:F9"/>
    <mergeCell ref="B10:F10"/>
    <mergeCell ref="B11:F11"/>
    <mergeCell ref="B12:F12"/>
    <mergeCell ref="B13:F13"/>
    <mergeCell ref="B14:F14"/>
    <mergeCell ref="B15:F15"/>
    <mergeCell ref="B16:F16"/>
    <mergeCell ref="B17:F17"/>
    <mergeCell ref="B18:F18"/>
    <mergeCell ref="B19:F19"/>
    <mergeCell ref="B20:F20"/>
    <mergeCell ref="B21:F21"/>
    <mergeCell ref="B22:F22"/>
    <mergeCell ref="B23:F23"/>
    <mergeCell ref="B24:F24"/>
    <mergeCell ref="B25:F25"/>
    <mergeCell ref="A26:F26"/>
    <mergeCell ref="A3:A4"/>
    <mergeCell ref="C3:C4"/>
    <mergeCell ref="C5:C8"/>
    <mergeCell ref="D3:D4"/>
    <mergeCell ref="F3:F4"/>
    <mergeCell ref="F5:F8"/>
  </mergeCells>
  <pageMargins left="0.75" right="0.75" top="1" bottom="1" header="0.5" footer="0.5"/>
  <headerFooter/>
  <drawing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A1" sqref="A1:H1"/>
    </sheetView>
  </sheetViews>
  <sheetFormatPr defaultColWidth="9" defaultRowHeight="13.5"/>
  <cols>
    <col min="1" max="1" width="13.25" style="616" customWidth="1"/>
    <col min="2" max="2" width="28.875" style="616" customWidth="1"/>
    <col min="3" max="6" width="18.25" style="616" customWidth="1"/>
    <col min="7" max="7" width="22.25" style="616" customWidth="1"/>
    <col min="8" max="8" width="16.375" style="616" customWidth="1"/>
    <col min="9" max="16384" width="9" style="616"/>
  </cols>
  <sheetData>
    <row r="1" s="616" customFormat="1" ht="30" customHeight="1" spans="1:9">
      <c r="A1" s="617" t="s">
        <v>293</v>
      </c>
      <c r="B1" s="618"/>
      <c r="C1" s="618"/>
      <c r="D1" s="618"/>
      <c r="E1" s="618"/>
      <c r="F1" s="618"/>
      <c r="G1" s="618"/>
      <c r="H1" s="618"/>
      <c r="I1" s="472"/>
    </row>
    <row r="2" s="616" customFormat="1" ht="29" customHeight="1" spans="1:8">
      <c r="A2" s="619" t="s">
        <v>294</v>
      </c>
      <c r="B2" s="620" t="s">
        <v>295</v>
      </c>
      <c r="C2" s="621" t="s">
        <v>296</v>
      </c>
      <c r="D2" s="621" t="s">
        <v>297</v>
      </c>
      <c r="E2" s="621" t="s">
        <v>298</v>
      </c>
      <c r="F2" s="621" t="s">
        <v>299</v>
      </c>
      <c r="G2" s="622" t="s">
        <v>300</v>
      </c>
      <c r="H2" s="623" t="s">
        <v>102</v>
      </c>
    </row>
    <row r="3" s="616" customFormat="1" ht="33" customHeight="1" spans="1:8">
      <c r="A3" s="624" t="s">
        <v>301</v>
      </c>
      <c r="B3" s="625" t="s">
        <v>302</v>
      </c>
      <c r="C3" s="626">
        <f>D3+4</f>
        <v>44</v>
      </c>
      <c r="D3" s="626">
        <v>40</v>
      </c>
      <c r="E3" s="626">
        <v>40</v>
      </c>
      <c r="F3" s="626">
        <v>40</v>
      </c>
      <c r="G3" s="627" t="s">
        <v>303</v>
      </c>
      <c r="H3" s="628" t="s">
        <v>304</v>
      </c>
    </row>
    <row r="4" s="616" customFormat="1" ht="33" customHeight="1" spans="1:8">
      <c r="A4" s="624"/>
      <c r="B4" s="625" t="s">
        <v>305</v>
      </c>
      <c r="C4" s="626">
        <f>D4+4</f>
        <v>45</v>
      </c>
      <c r="D4" s="626">
        <v>41</v>
      </c>
      <c r="E4" s="626">
        <v>41</v>
      </c>
      <c r="F4" s="626">
        <v>41</v>
      </c>
      <c r="G4" s="627"/>
      <c r="H4" s="628"/>
    </row>
    <row r="5" s="616" customFormat="1" ht="33" customHeight="1" spans="1:8">
      <c r="A5" s="624"/>
      <c r="B5" s="625" t="s">
        <v>306</v>
      </c>
      <c r="C5" s="626">
        <f>D5+4</f>
        <v>46</v>
      </c>
      <c r="D5" s="626">
        <v>42</v>
      </c>
      <c r="E5" s="626">
        <v>42</v>
      </c>
      <c r="F5" s="626">
        <v>42</v>
      </c>
      <c r="G5" s="627"/>
      <c r="H5" s="628"/>
    </row>
    <row r="6" s="616" customFormat="1" ht="52" customHeight="1" spans="1:8">
      <c r="A6" s="629" t="s">
        <v>307</v>
      </c>
      <c r="B6" s="629"/>
      <c r="C6" s="629"/>
      <c r="D6" s="629"/>
      <c r="E6" s="629"/>
      <c r="F6" s="629"/>
      <c r="G6" s="629"/>
      <c r="H6" s="629"/>
    </row>
    <row r="7" s="616" customFormat="1" ht="25.95" customHeight="1" spans="1:8">
      <c r="A7" s="630" t="s">
        <v>308</v>
      </c>
      <c r="B7" s="631"/>
      <c r="C7" s="631"/>
      <c r="D7" s="631"/>
      <c r="E7" s="631"/>
      <c r="F7" s="632"/>
      <c r="G7" s="633"/>
      <c r="H7" s="634"/>
    </row>
    <row r="8" s="616" customFormat="1" ht="13.95" customHeight="1" spans="1:8">
      <c r="A8" s="635" t="s">
        <v>309</v>
      </c>
      <c r="B8" s="636"/>
      <c r="C8" s="636"/>
      <c r="D8" s="636"/>
      <c r="E8" s="636"/>
      <c r="F8" s="637"/>
      <c r="G8" s="637"/>
      <c r="H8" s="637"/>
    </row>
    <row r="9" s="616" customFormat="1" ht="13.95" customHeight="1" spans="1:8">
      <c r="A9" s="638" t="s">
        <v>310</v>
      </c>
      <c r="B9" s="639"/>
      <c r="C9" s="639"/>
      <c r="D9" s="639"/>
      <c r="E9" s="639"/>
      <c r="F9" s="639"/>
      <c r="G9" s="637"/>
      <c r="H9" s="637"/>
    </row>
    <row r="10" s="616" customFormat="1" ht="13.95" customHeight="1" spans="1:8">
      <c r="A10" s="640" t="s">
        <v>311</v>
      </c>
      <c r="B10" s="641"/>
      <c r="C10" s="641"/>
      <c r="D10" s="641"/>
      <c r="E10" s="641"/>
      <c r="F10" s="642"/>
      <c r="G10" s="642"/>
      <c r="H10" s="642"/>
    </row>
    <row r="11" s="616" customFormat="1" ht="66" customHeight="1" spans="1:8">
      <c r="A11" s="643" t="s">
        <v>312</v>
      </c>
      <c r="B11" s="643"/>
      <c r="C11" s="643"/>
      <c r="D11" s="643"/>
      <c r="E11" s="643"/>
      <c r="F11" s="643"/>
      <c r="G11" s="643"/>
      <c r="H11" s="644"/>
    </row>
    <row r="12" s="616" customFormat="1" ht="13.95" customHeight="1" spans="1:8">
      <c r="A12" s="645" t="s">
        <v>313</v>
      </c>
      <c r="B12" s="645"/>
      <c r="C12" s="645"/>
      <c r="D12" s="645"/>
      <c r="E12" s="645"/>
      <c r="F12" s="645"/>
      <c r="G12" s="645"/>
      <c r="H12" s="645"/>
    </row>
    <row r="13" s="616" customFormat="1" ht="13.95" customHeight="1" spans="1:8">
      <c r="A13" s="645" t="s">
        <v>314</v>
      </c>
      <c r="B13" s="645"/>
      <c r="C13" s="645"/>
      <c r="D13" s="645"/>
      <c r="E13" s="645"/>
      <c r="F13" s="645"/>
      <c r="G13" s="645"/>
      <c r="H13" s="644"/>
    </row>
    <row r="14" s="616" customFormat="1" ht="13.95" customHeight="1" spans="1:8">
      <c r="A14" s="645" t="s">
        <v>315</v>
      </c>
      <c r="B14" s="645"/>
      <c r="C14" s="645"/>
      <c r="D14" s="645"/>
      <c r="E14" s="645"/>
      <c r="F14" s="645"/>
      <c r="G14" s="645"/>
      <c r="H14" s="644"/>
    </row>
    <row r="15" s="616" customFormat="1" ht="13.95" customHeight="1" spans="1:8">
      <c r="A15" s="646" t="s">
        <v>316</v>
      </c>
      <c r="B15" s="645"/>
      <c r="C15" s="645"/>
      <c r="D15" s="645"/>
      <c r="E15" s="645"/>
      <c r="F15" s="645"/>
      <c r="G15" s="645"/>
      <c r="H15" s="644"/>
    </row>
    <row r="16" s="616" customFormat="1" ht="13.95" customHeight="1" spans="1:8">
      <c r="A16" s="646" t="s">
        <v>317</v>
      </c>
      <c r="B16" s="645"/>
      <c r="C16" s="645"/>
      <c r="D16" s="645"/>
      <c r="E16" s="645"/>
      <c r="F16" s="645"/>
      <c r="G16" s="645"/>
      <c r="H16" s="644"/>
    </row>
    <row r="17" s="616" customFormat="1" ht="13.95" customHeight="1" spans="1:8">
      <c r="A17" s="647" t="s">
        <v>318</v>
      </c>
      <c r="B17" s="647"/>
      <c r="C17" s="647"/>
      <c r="D17" s="647"/>
      <c r="E17" s="647"/>
      <c r="F17" s="647"/>
      <c r="G17" s="647"/>
      <c r="H17" s="644"/>
    </row>
    <row r="18" s="616" customFormat="1" ht="13.95" customHeight="1" spans="1:8">
      <c r="A18" s="648" t="s">
        <v>319</v>
      </c>
      <c r="B18" s="648"/>
      <c r="C18" s="648"/>
      <c r="D18" s="648"/>
      <c r="E18" s="648"/>
      <c r="F18" s="648"/>
      <c r="G18" s="649"/>
      <c r="H18" s="649"/>
    </row>
    <row r="19" s="616" customFormat="1" ht="72" customHeight="1" spans="1:8">
      <c r="A19" s="650" t="s">
        <v>320</v>
      </c>
      <c r="B19" s="650"/>
      <c r="C19" s="650"/>
      <c r="D19" s="650"/>
      <c r="E19" s="650"/>
      <c r="F19" s="650"/>
      <c r="G19" s="650"/>
      <c r="H19" s="636"/>
    </row>
    <row r="20" s="616" customFormat="1" ht="13.95" customHeight="1" spans="1:8">
      <c r="A20" s="651" t="s">
        <v>321</v>
      </c>
      <c r="B20" s="636"/>
      <c r="C20" s="636"/>
      <c r="D20" s="636"/>
      <c r="E20" s="636"/>
      <c r="F20" s="637"/>
      <c r="G20" s="637"/>
      <c r="H20" s="637"/>
    </row>
    <row r="21" s="616" customFormat="1" ht="13.95" customHeight="1" spans="1:8">
      <c r="A21" s="652" t="s">
        <v>322</v>
      </c>
      <c r="B21" s="652"/>
      <c r="C21" s="652"/>
      <c r="D21" s="652"/>
      <c r="E21" s="652"/>
      <c r="F21" s="652"/>
      <c r="G21" s="652"/>
      <c r="H21" s="652"/>
    </row>
    <row r="22" s="616" customFormat="1" ht="13.95" customHeight="1" spans="1:8">
      <c r="A22" s="653" t="s">
        <v>323</v>
      </c>
      <c r="B22" s="653"/>
      <c r="C22" s="653"/>
      <c r="D22" s="653"/>
      <c r="E22" s="653"/>
      <c r="F22" s="653"/>
      <c r="G22" s="654"/>
      <c r="H22" s="654"/>
    </row>
    <row r="23" s="616" customFormat="1" ht="13.95" customHeight="1" spans="1:8">
      <c r="A23" s="653" t="s">
        <v>324</v>
      </c>
      <c r="B23" s="653"/>
      <c r="C23" s="653"/>
      <c r="D23" s="653"/>
      <c r="E23" s="653"/>
      <c r="F23" s="653"/>
      <c r="G23" s="653"/>
      <c r="H23" s="653"/>
    </row>
    <row r="24" s="616" customFormat="1" ht="13.95" customHeight="1" spans="1:8">
      <c r="A24" s="653" t="s">
        <v>325</v>
      </c>
      <c r="B24" s="653"/>
      <c r="C24" s="653"/>
      <c r="D24" s="653"/>
      <c r="E24" s="653"/>
      <c r="F24" s="653"/>
      <c r="G24" s="653"/>
      <c r="H24" s="653"/>
    </row>
    <row r="25" s="616" customFormat="1" ht="13.95" customHeight="1" spans="1:8">
      <c r="A25" s="653" t="s">
        <v>326</v>
      </c>
      <c r="B25" s="653"/>
      <c r="C25" s="653"/>
      <c r="D25" s="653"/>
      <c r="E25" s="653"/>
      <c r="F25" s="653"/>
      <c r="G25" s="653"/>
      <c r="H25" s="653"/>
    </row>
    <row r="26" s="616" customFormat="1" ht="38" customHeight="1" spans="1:8">
      <c r="A26" s="647" t="s">
        <v>327</v>
      </c>
      <c r="B26" s="647"/>
      <c r="C26" s="647"/>
      <c r="D26" s="647"/>
      <c r="E26" s="647"/>
      <c r="F26" s="647"/>
      <c r="G26" s="647"/>
      <c r="H26" s="644"/>
    </row>
    <row r="27" s="616" customFormat="1" ht="33" customHeight="1" spans="1:8">
      <c r="A27" s="653" t="s">
        <v>328</v>
      </c>
      <c r="B27" s="653"/>
      <c r="C27" s="653"/>
      <c r="D27" s="653"/>
      <c r="E27" s="653"/>
      <c r="F27" s="653"/>
      <c r="G27" s="653"/>
      <c r="H27" s="636"/>
    </row>
    <row r="28" s="616" customFormat="1" ht="282" customHeight="1" spans="1:8">
      <c r="A28" s="655" t="s">
        <v>329</v>
      </c>
      <c r="B28" s="650"/>
      <c r="C28" s="650"/>
      <c r="D28" s="650"/>
      <c r="E28" s="650"/>
      <c r="F28" s="650"/>
      <c r="G28" s="650"/>
      <c r="H28" s="636"/>
    </row>
    <row r="29" s="616" customFormat="1" ht="22.05" customHeight="1" spans="1:8">
      <c r="A29" s="656" t="s">
        <v>330</v>
      </c>
      <c r="B29" s="656"/>
      <c r="C29" s="656"/>
      <c r="D29" s="656"/>
      <c r="E29" s="656"/>
      <c r="F29" s="656"/>
      <c r="G29" s="656"/>
      <c r="H29" s="657"/>
    </row>
  </sheetData>
  <mergeCells count="21">
    <mergeCell ref="A1:H1"/>
    <mergeCell ref="A6:H6"/>
    <mergeCell ref="A9:F9"/>
    <mergeCell ref="A11:G11"/>
    <mergeCell ref="A12:H12"/>
    <mergeCell ref="A13:G13"/>
    <mergeCell ref="A14:G14"/>
    <mergeCell ref="A17:G17"/>
    <mergeCell ref="A18:F18"/>
    <mergeCell ref="A19:G19"/>
    <mergeCell ref="A21:H21"/>
    <mergeCell ref="A22:F22"/>
    <mergeCell ref="A23:H23"/>
    <mergeCell ref="A24:H24"/>
    <mergeCell ref="A25:H25"/>
    <mergeCell ref="A26:G26"/>
    <mergeCell ref="A27:G27"/>
    <mergeCell ref="A28:G28"/>
    <mergeCell ref="A3:A5"/>
    <mergeCell ref="G3:G5"/>
    <mergeCell ref="H3:H5"/>
  </mergeCells>
  <pageMargins left="0.75" right="0.75" top="1" bottom="1" header="0.5" footer="0.5"/>
  <pageSetup paperSize="9" orientation="portrait"/>
  <headerFooter/>
  <drawing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Z55"/>
  <sheetViews>
    <sheetView workbookViewId="0">
      <selection activeCell="O5" sqref="O5"/>
    </sheetView>
  </sheetViews>
  <sheetFormatPr defaultColWidth="9" defaultRowHeight="14.25"/>
  <cols>
    <col min="1" max="1" width="24.125" customWidth="1"/>
    <col min="2" max="2" width="16" customWidth="1"/>
    <col min="3" max="3" width="18.375" customWidth="1"/>
    <col min="4" max="5" width="14.375" customWidth="1"/>
    <col min="6" max="6" width="15.25" customWidth="1"/>
    <col min="7" max="7" width="14.125" customWidth="1"/>
    <col min="8" max="8" width="23" customWidth="1"/>
    <col min="9" max="9" width="8.125" customWidth="1"/>
    <col min="10" max="12" width="5.875" customWidth="1"/>
    <col min="13" max="13" width="9.625"/>
    <col min="14" max="17" width="5.375" customWidth="1"/>
  </cols>
  <sheetData>
    <row r="1" ht="41.1" customHeight="1" spans="1:9">
      <c r="A1" s="573" t="s">
        <v>331</v>
      </c>
      <c r="B1" s="547"/>
      <c r="C1" s="547"/>
      <c r="D1" s="547"/>
      <c r="E1" s="547"/>
      <c r="F1" s="547"/>
      <c r="G1" s="547"/>
      <c r="H1" s="547"/>
      <c r="I1" s="615"/>
    </row>
    <row r="2" ht="42" customHeight="1" spans="1:9">
      <c r="A2" s="549" t="s">
        <v>332</v>
      </c>
      <c r="B2" s="549" t="s">
        <v>294</v>
      </c>
      <c r="C2" s="553" t="s">
        <v>333</v>
      </c>
      <c r="D2" s="549" t="s">
        <v>334</v>
      </c>
      <c r="E2" s="549" t="s">
        <v>335</v>
      </c>
      <c r="F2" s="549" t="s">
        <v>336</v>
      </c>
      <c r="G2" s="443" t="s">
        <v>102</v>
      </c>
      <c r="H2" s="443"/>
      <c r="I2" s="615"/>
    </row>
    <row r="3" ht="35" customHeight="1" spans="1:8">
      <c r="A3" s="574" t="s">
        <v>337</v>
      </c>
      <c r="B3" s="549" t="s">
        <v>338</v>
      </c>
      <c r="C3" s="575">
        <v>35.5</v>
      </c>
      <c r="D3" s="575">
        <v>35</v>
      </c>
      <c r="E3" s="575">
        <v>35</v>
      </c>
      <c r="F3" s="575">
        <v>35</v>
      </c>
      <c r="G3" s="576" t="s">
        <v>339</v>
      </c>
      <c r="H3" s="577"/>
    </row>
    <row r="4" ht="27" customHeight="1" spans="1:8">
      <c r="A4" s="574"/>
      <c r="B4" s="549" t="s">
        <v>340</v>
      </c>
      <c r="C4" s="575">
        <v>36.5</v>
      </c>
      <c r="D4" s="575">
        <v>36</v>
      </c>
      <c r="E4" s="575">
        <v>36</v>
      </c>
      <c r="F4" s="575">
        <v>36</v>
      </c>
      <c r="G4" s="578" t="s">
        <v>341</v>
      </c>
      <c r="H4" s="579" t="s">
        <v>342</v>
      </c>
    </row>
    <row r="5" customFormat="1" ht="30" customHeight="1" spans="1:8">
      <c r="A5" s="574" t="s">
        <v>343</v>
      </c>
      <c r="B5" s="549" t="s">
        <v>338</v>
      </c>
      <c r="C5" s="575">
        <v>38</v>
      </c>
      <c r="D5" s="575">
        <v>37.5</v>
      </c>
      <c r="E5" s="575">
        <v>37.5</v>
      </c>
      <c r="F5" s="575">
        <v>37.5</v>
      </c>
      <c r="G5" s="578"/>
      <c r="H5" s="579"/>
    </row>
    <row r="6" customFormat="1" ht="28" customHeight="1" spans="1:8">
      <c r="A6" s="574"/>
      <c r="B6" s="549" t="s">
        <v>340</v>
      </c>
      <c r="C6" s="575">
        <v>39</v>
      </c>
      <c r="D6" s="575">
        <v>38</v>
      </c>
      <c r="E6" s="575">
        <v>38</v>
      </c>
      <c r="F6" s="575">
        <v>38</v>
      </c>
      <c r="G6" s="578"/>
      <c r="H6" s="579"/>
    </row>
    <row r="7" customFormat="1" ht="28" customHeight="1" spans="1:8">
      <c r="A7" s="574" t="s">
        <v>344</v>
      </c>
      <c r="B7" s="549" t="s">
        <v>338</v>
      </c>
      <c r="C7" s="575">
        <v>30.5</v>
      </c>
      <c r="D7" s="575">
        <v>30</v>
      </c>
      <c r="E7" s="575">
        <v>30</v>
      </c>
      <c r="F7" s="575">
        <v>30</v>
      </c>
      <c r="G7" s="578"/>
      <c r="H7" s="579"/>
    </row>
    <row r="8" customFormat="1" ht="28" customHeight="1" spans="1:8">
      <c r="A8" s="574"/>
      <c r="B8" s="549" t="s">
        <v>340</v>
      </c>
      <c r="C8" s="575">
        <v>31.5</v>
      </c>
      <c r="D8" s="575">
        <v>31</v>
      </c>
      <c r="E8" s="575">
        <v>31</v>
      </c>
      <c r="F8" s="575">
        <v>31</v>
      </c>
      <c r="G8" s="578"/>
      <c r="H8" s="579"/>
    </row>
    <row r="9" ht="36" customHeight="1" spans="1:8">
      <c r="A9" s="574" t="s">
        <v>345</v>
      </c>
      <c r="B9" s="549" t="s">
        <v>338</v>
      </c>
      <c r="C9" s="580">
        <v>33.5</v>
      </c>
      <c r="D9" s="580">
        <v>33</v>
      </c>
      <c r="E9" s="580">
        <v>33</v>
      </c>
      <c r="F9" s="580">
        <v>33</v>
      </c>
      <c r="G9" s="578"/>
      <c r="H9" s="579"/>
    </row>
    <row r="10" ht="36" customHeight="1" spans="1:8">
      <c r="A10" s="574"/>
      <c r="B10" s="549" t="s">
        <v>340</v>
      </c>
      <c r="C10" s="580">
        <v>34.5</v>
      </c>
      <c r="D10" s="580">
        <v>34</v>
      </c>
      <c r="E10" s="580">
        <v>34</v>
      </c>
      <c r="F10" s="580">
        <v>34</v>
      </c>
      <c r="G10" s="578"/>
      <c r="H10" s="579"/>
    </row>
    <row r="11" ht="53" customHeight="1" spans="1:8">
      <c r="A11" s="574" t="s">
        <v>346</v>
      </c>
      <c r="B11" s="549" t="s">
        <v>338</v>
      </c>
      <c r="C11" s="581">
        <v>34</v>
      </c>
      <c r="D11" s="581">
        <v>33.5</v>
      </c>
      <c r="E11" s="581">
        <v>33.5</v>
      </c>
      <c r="F11" s="581">
        <v>33.5</v>
      </c>
      <c r="G11" s="578"/>
      <c r="H11" s="579"/>
    </row>
    <row r="12" ht="53" customHeight="1" spans="1:8">
      <c r="A12" s="574"/>
      <c r="B12" s="549" t="s">
        <v>340</v>
      </c>
      <c r="C12" s="581">
        <v>35</v>
      </c>
      <c r="D12" s="581">
        <v>34.5</v>
      </c>
      <c r="E12" s="581">
        <v>34.5</v>
      </c>
      <c r="F12" s="581">
        <v>34.5</v>
      </c>
      <c r="G12" s="578"/>
      <c r="H12" s="579"/>
    </row>
    <row r="13" ht="36" customHeight="1" spans="1:8">
      <c r="A13" s="582" t="s">
        <v>347</v>
      </c>
      <c r="B13" s="549" t="s">
        <v>338</v>
      </c>
      <c r="C13" s="581">
        <v>34.5</v>
      </c>
      <c r="D13" s="581">
        <v>34</v>
      </c>
      <c r="E13" s="581">
        <v>34</v>
      </c>
      <c r="F13" s="581">
        <v>34</v>
      </c>
      <c r="G13" s="578"/>
      <c r="H13" s="579"/>
    </row>
    <row r="14" ht="36" customHeight="1" spans="1:8">
      <c r="A14" s="582"/>
      <c r="B14" s="549" t="s">
        <v>340</v>
      </c>
      <c r="C14" s="581">
        <v>35.5</v>
      </c>
      <c r="D14" s="581">
        <v>35</v>
      </c>
      <c r="E14" s="581">
        <v>35</v>
      </c>
      <c r="F14" s="581">
        <v>35</v>
      </c>
      <c r="G14" s="578"/>
      <c r="H14" s="579"/>
    </row>
    <row r="16" s="566" customFormat="1" ht="13.5"/>
    <row r="17" s="567" customFormat="1" ht="21" customHeight="1" spans="1:15">
      <c r="A17" s="583" t="s">
        <v>348</v>
      </c>
      <c r="B17" s="584"/>
      <c r="C17" s="584"/>
      <c r="D17" s="584"/>
      <c r="E17" s="584"/>
      <c r="F17" s="584"/>
      <c r="G17" s="585"/>
      <c r="H17" s="586"/>
      <c r="I17" s="586"/>
      <c r="J17" s="586"/>
      <c r="K17" s="586"/>
      <c r="L17" s="586"/>
      <c r="M17" s="586"/>
      <c r="N17" s="586"/>
      <c r="O17" s="586"/>
    </row>
    <row r="18" s="568" customFormat="1" ht="67" customHeight="1" spans="1:21">
      <c r="A18" s="587" t="s">
        <v>349</v>
      </c>
      <c r="B18" s="587"/>
      <c r="C18" s="587"/>
      <c r="D18" s="587"/>
      <c r="E18" s="587"/>
      <c r="F18" s="587"/>
      <c r="G18" s="588"/>
      <c r="H18" s="589"/>
      <c r="I18" s="589"/>
      <c r="J18" s="589"/>
      <c r="K18" s="589"/>
      <c r="L18" s="589"/>
      <c r="M18" s="589"/>
      <c r="N18" s="589"/>
      <c r="O18" s="589"/>
      <c r="P18" s="589"/>
      <c r="Q18" s="589"/>
      <c r="R18" s="589"/>
      <c r="S18" s="589"/>
      <c r="T18" s="589"/>
      <c r="U18" s="589"/>
    </row>
    <row r="19" s="569" customFormat="1" ht="36" customHeight="1" spans="1:8">
      <c r="A19" s="590" t="s">
        <v>350</v>
      </c>
      <c r="B19" s="591"/>
      <c r="C19" s="591"/>
      <c r="D19" s="591"/>
      <c r="E19" s="591"/>
      <c r="F19" s="591"/>
      <c r="G19" s="591"/>
      <c r="H19" s="589"/>
    </row>
    <row r="20" s="569" customFormat="1" ht="36" customHeight="1" spans="1:8">
      <c r="A20" s="592" t="s">
        <v>351</v>
      </c>
      <c r="B20" s="592"/>
      <c r="C20" s="592"/>
      <c r="D20" s="592"/>
      <c r="E20" s="592"/>
      <c r="F20" s="592"/>
      <c r="G20" s="592"/>
      <c r="H20" s="589"/>
    </row>
    <row r="21" s="569" customFormat="1" ht="24" customHeight="1" spans="1:8">
      <c r="A21" s="593"/>
      <c r="B21" s="593" t="s">
        <v>86</v>
      </c>
      <c r="C21" s="593" t="s">
        <v>352</v>
      </c>
      <c r="D21" s="594" t="s">
        <v>353</v>
      </c>
      <c r="E21" s="594"/>
      <c r="F21" s="593" t="s">
        <v>354</v>
      </c>
      <c r="G21" s="593"/>
      <c r="H21" s="589"/>
    </row>
    <row r="22" s="569" customFormat="1" ht="25" customHeight="1" spans="1:8">
      <c r="A22" s="593" t="s">
        <v>355</v>
      </c>
      <c r="B22" s="593">
        <v>15.1</v>
      </c>
      <c r="C22" s="593">
        <v>8.1</v>
      </c>
      <c r="D22" s="594">
        <v>15.5</v>
      </c>
      <c r="E22" s="594"/>
      <c r="F22" s="593"/>
      <c r="G22" s="593"/>
      <c r="H22" s="589"/>
    </row>
    <row r="23" s="569" customFormat="1" ht="22" customHeight="1" spans="1:8">
      <c r="A23" s="593" t="s">
        <v>356</v>
      </c>
      <c r="B23" s="593">
        <v>10.1</v>
      </c>
      <c r="C23" s="593">
        <v>20.1</v>
      </c>
      <c r="D23" s="594">
        <v>20.5</v>
      </c>
      <c r="E23" s="594"/>
      <c r="F23" s="593"/>
      <c r="G23" s="593"/>
      <c r="H23" s="589"/>
    </row>
    <row r="24" s="569" customFormat="1" ht="25" customHeight="1" spans="1:8">
      <c r="A24" s="593" t="s">
        <v>357</v>
      </c>
      <c r="B24" s="593">
        <v>20.6</v>
      </c>
      <c r="C24" s="593">
        <v>16.6</v>
      </c>
      <c r="D24" s="594">
        <v>21</v>
      </c>
      <c r="E24" s="594"/>
      <c r="F24" s="593"/>
      <c r="G24" s="593"/>
      <c r="H24" s="589"/>
    </row>
    <row r="25" s="570" customFormat="1" ht="18" customHeight="1" spans="1:26">
      <c r="A25" s="595" t="s">
        <v>358</v>
      </c>
      <c r="B25" s="595"/>
      <c r="C25" s="595"/>
      <c r="D25" s="595"/>
      <c r="E25" s="595"/>
      <c r="F25" s="595"/>
      <c r="G25" s="595"/>
      <c r="H25" s="589"/>
      <c r="I25" s="597"/>
      <c r="J25" s="597"/>
      <c r="K25" s="597"/>
      <c r="L25" s="597"/>
      <c r="M25" s="597"/>
      <c r="N25" s="597"/>
      <c r="O25" s="597"/>
      <c r="P25" s="597"/>
      <c r="Q25" s="597"/>
      <c r="R25" s="597"/>
      <c r="S25" s="597"/>
      <c r="T25" s="597"/>
      <c r="U25" s="597"/>
      <c r="V25" s="597"/>
      <c r="W25" s="597"/>
      <c r="X25" s="597"/>
      <c r="Y25" s="597"/>
      <c r="Z25" s="597"/>
    </row>
    <row r="26" s="570" customFormat="1" ht="36" customHeight="1" spans="1:26">
      <c r="A26" s="595" t="s">
        <v>359</v>
      </c>
      <c r="B26" s="595"/>
      <c r="C26" s="595"/>
      <c r="D26" s="595"/>
      <c r="E26" s="595"/>
      <c r="F26" s="595"/>
      <c r="G26" s="595"/>
      <c r="H26" s="589"/>
      <c r="I26" s="597"/>
      <c r="J26" s="597"/>
      <c r="K26" s="597"/>
      <c r="L26" s="597"/>
      <c r="M26" s="597"/>
      <c r="N26" s="597"/>
      <c r="O26" s="597"/>
      <c r="P26" s="597"/>
      <c r="Q26" s="597"/>
      <c r="R26" s="597"/>
      <c r="S26" s="597"/>
      <c r="T26" s="597"/>
      <c r="U26" s="597"/>
      <c r="V26" s="597"/>
      <c r="W26" s="597"/>
      <c r="X26" s="597"/>
      <c r="Y26" s="597"/>
      <c r="Z26" s="597"/>
    </row>
    <row r="27" s="570" customFormat="1" ht="48" customHeight="1" spans="1:26">
      <c r="A27" s="595" t="s">
        <v>360</v>
      </c>
      <c r="B27" s="595"/>
      <c r="C27" s="595"/>
      <c r="D27" s="595"/>
      <c r="E27" s="595"/>
      <c r="F27" s="595"/>
      <c r="G27" s="595"/>
      <c r="H27" s="589"/>
      <c r="I27" s="597"/>
      <c r="J27" s="597"/>
      <c r="K27" s="597"/>
      <c r="L27" s="597"/>
      <c r="M27" s="597"/>
      <c r="N27" s="597"/>
      <c r="O27" s="597"/>
      <c r="P27" s="597"/>
      <c r="Q27" s="597"/>
      <c r="R27" s="597"/>
      <c r="S27" s="597"/>
      <c r="T27" s="597"/>
      <c r="U27" s="597"/>
      <c r="V27" s="597"/>
      <c r="W27" s="597"/>
      <c r="X27" s="597"/>
      <c r="Y27" s="597"/>
      <c r="Z27" s="597"/>
    </row>
    <row r="28" s="570" customFormat="1" ht="25" customHeight="1" spans="1:26">
      <c r="A28" s="595" t="s">
        <v>361</v>
      </c>
      <c r="B28" s="595"/>
      <c r="C28" s="595"/>
      <c r="D28" s="595"/>
      <c r="E28" s="595"/>
      <c r="F28" s="595"/>
      <c r="G28" s="595"/>
      <c r="H28" s="589"/>
      <c r="I28" s="597"/>
      <c r="J28" s="597"/>
      <c r="K28" s="597"/>
      <c r="L28" s="597"/>
      <c r="M28" s="597"/>
      <c r="N28" s="597"/>
      <c r="O28" s="597"/>
      <c r="P28" s="597"/>
      <c r="Q28" s="597"/>
      <c r="R28" s="597"/>
      <c r="S28" s="597"/>
      <c r="T28" s="597"/>
      <c r="U28" s="597"/>
      <c r="V28" s="597"/>
      <c r="W28" s="597"/>
      <c r="X28" s="597"/>
      <c r="Y28" s="597"/>
      <c r="Z28" s="597"/>
    </row>
    <row r="29" s="570" customFormat="1" ht="27" customHeight="1" spans="1:26">
      <c r="A29" s="596" t="s">
        <v>362</v>
      </c>
      <c r="B29" s="596"/>
      <c r="C29" s="596"/>
      <c r="D29" s="596"/>
      <c r="E29" s="596"/>
      <c r="F29" s="596"/>
      <c r="G29" s="596"/>
      <c r="H29" s="597"/>
      <c r="I29" s="597"/>
      <c r="J29" s="597"/>
      <c r="K29" s="597"/>
      <c r="L29" s="597"/>
      <c r="M29" s="597"/>
      <c r="N29" s="597"/>
      <c r="O29" s="597"/>
      <c r="P29" s="597"/>
      <c r="Q29" s="597"/>
      <c r="R29" s="597"/>
      <c r="S29" s="597"/>
      <c r="T29" s="597"/>
      <c r="U29" s="597"/>
      <c r="V29" s="597"/>
      <c r="W29" s="597"/>
      <c r="X29" s="597"/>
      <c r="Y29" s="597"/>
      <c r="Z29" s="597"/>
    </row>
    <row r="30" s="570" customFormat="1" ht="21" customHeight="1" spans="1:26">
      <c r="A30" s="598" t="s">
        <v>363</v>
      </c>
      <c r="B30" s="598"/>
      <c r="C30" s="598"/>
      <c r="D30" s="598"/>
      <c r="E30" s="598"/>
      <c r="F30" s="598"/>
      <c r="G30" s="598"/>
      <c r="H30" s="597"/>
      <c r="I30" s="597"/>
      <c r="J30" s="597"/>
      <c r="K30" s="597"/>
      <c r="L30" s="597"/>
      <c r="M30" s="597"/>
      <c r="N30" s="597"/>
      <c r="O30" s="597"/>
      <c r="P30" s="597"/>
      <c r="Q30" s="597"/>
      <c r="R30" s="597"/>
      <c r="S30" s="597"/>
      <c r="T30" s="597"/>
      <c r="U30" s="597"/>
      <c r="V30" s="597"/>
      <c r="W30" s="597"/>
      <c r="X30" s="597"/>
      <c r="Y30" s="597"/>
      <c r="Z30" s="597"/>
    </row>
    <row r="31" s="570" customFormat="1" ht="25" customHeight="1" spans="1:26">
      <c r="A31" s="371" t="s">
        <v>364</v>
      </c>
      <c r="B31" s="371"/>
      <c r="C31" s="371"/>
      <c r="D31" s="371"/>
      <c r="E31" s="371"/>
      <c r="F31" s="371"/>
      <c r="G31" s="371"/>
      <c r="H31" s="597"/>
      <c r="I31" s="597"/>
      <c r="J31" s="597"/>
      <c r="K31" s="597"/>
      <c r="L31" s="597"/>
      <c r="M31" s="597"/>
      <c r="N31" s="597"/>
      <c r="O31" s="597"/>
      <c r="P31" s="597"/>
      <c r="Q31" s="597"/>
      <c r="R31" s="597"/>
      <c r="S31" s="597"/>
      <c r="T31" s="597"/>
      <c r="U31" s="597"/>
      <c r="V31" s="597"/>
      <c r="W31" s="597"/>
      <c r="X31" s="597"/>
      <c r="Y31" s="597"/>
      <c r="Z31" s="597"/>
    </row>
    <row r="32" s="570" customFormat="1" ht="22" customHeight="1" spans="1:26">
      <c r="A32" s="599" t="s">
        <v>365</v>
      </c>
      <c r="B32" s="599"/>
      <c r="C32" s="599"/>
      <c r="D32" s="599"/>
      <c r="E32" s="599"/>
      <c r="F32" s="599"/>
      <c r="G32" s="599"/>
      <c r="H32" s="597"/>
      <c r="I32" s="597"/>
      <c r="J32" s="597"/>
      <c r="K32" s="597"/>
      <c r="L32" s="597"/>
      <c r="M32" s="597"/>
      <c r="N32" s="597"/>
      <c r="O32" s="597"/>
      <c r="P32" s="597"/>
      <c r="Q32" s="597"/>
      <c r="R32" s="597"/>
      <c r="S32" s="597"/>
      <c r="T32" s="597"/>
      <c r="U32" s="597"/>
      <c r="V32" s="597"/>
      <c r="W32" s="597"/>
      <c r="X32" s="597"/>
      <c r="Y32" s="597"/>
      <c r="Z32" s="597"/>
    </row>
    <row r="33" s="570" customFormat="1" ht="20" customHeight="1" spans="1:26">
      <c r="A33" s="600" t="s">
        <v>366</v>
      </c>
      <c r="B33" s="600"/>
      <c r="C33" s="600"/>
      <c r="D33" s="600"/>
      <c r="E33" s="600"/>
      <c r="F33" s="600"/>
      <c r="G33" s="600"/>
      <c r="H33" s="597"/>
      <c r="I33" s="597"/>
      <c r="J33" s="597"/>
      <c r="K33" s="597"/>
      <c r="L33" s="597"/>
      <c r="M33" s="597"/>
      <c r="N33" s="597"/>
      <c r="O33" s="597"/>
      <c r="P33" s="597"/>
      <c r="Q33" s="597"/>
      <c r="R33" s="597"/>
      <c r="S33" s="597"/>
      <c r="T33" s="597"/>
      <c r="U33" s="597"/>
      <c r="V33" s="597"/>
      <c r="W33" s="597"/>
      <c r="X33" s="597"/>
      <c r="Y33" s="597"/>
      <c r="Z33" s="597"/>
    </row>
    <row r="34" s="570" customFormat="1" ht="24" customHeight="1" spans="1:26">
      <c r="A34" s="601" t="s">
        <v>367</v>
      </c>
      <c r="B34" s="601"/>
      <c r="C34" s="601"/>
      <c r="D34" s="601"/>
      <c r="E34" s="601"/>
      <c r="F34" s="601"/>
      <c r="G34" s="601"/>
      <c r="H34" s="589"/>
      <c r="I34" s="597"/>
      <c r="J34" s="597"/>
      <c r="K34" s="597"/>
      <c r="L34" s="597"/>
      <c r="M34" s="597"/>
      <c r="N34" s="597"/>
      <c r="O34" s="597"/>
      <c r="P34" s="597"/>
      <c r="Q34" s="597"/>
      <c r="R34" s="597"/>
      <c r="S34" s="597"/>
      <c r="T34" s="597"/>
      <c r="U34" s="597"/>
      <c r="V34" s="597"/>
      <c r="W34" s="597"/>
      <c r="X34" s="597"/>
      <c r="Y34" s="597"/>
      <c r="Z34" s="597"/>
    </row>
    <row r="35" s="570" customFormat="1" ht="22" customHeight="1" spans="1:26">
      <c r="A35" s="601" t="s">
        <v>368</v>
      </c>
      <c r="B35" s="601"/>
      <c r="C35" s="601"/>
      <c r="D35" s="601"/>
      <c r="E35" s="601"/>
      <c r="F35" s="601"/>
      <c r="G35" s="601"/>
      <c r="H35" s="589"/>
      <c r="I35" s="597"/>
      <c r="J35" s="597"/>
      <c r="K35" s="597"/>
      <c r="L35" s="597"/>
      <c r="M35" s="597"/>
      <c r="N35" s="597"/>
      <c r="O35" s="597"/>
      <c r="P35" s="597"/>
      <c r="Q35" s="597"/>
      <c r="R35" s="597"/>
      <c r="S35" s="597"/>
      <c r="T35" s="597"/>
      <c r="U35" s="597"/>
      <c r="V35" s="597"/>
      <c r="W35" s="597"/>
      <c r="X35" s="597"/>
      <c r="Y35" s="597"/>
      <c r="Z35" s="597"/>
    </row>
    <row r="36" s="105" customFormat="1" ht="24" customHeight="1" spans="1:8">
      <c r="A36" s="602" t="s">
        <v>369</v>
      </c>
      <c r="B36" s="602"/>
      <c r="C36" s="602"/>
      <c r="D36" s="602"/>
      <c r="E36" s="602"/>
      <c r="F36" s="602"/>
      <c r="G36" s="602"/>
      <c r="H36" s="589"/>
    </row>
    <row r="37" s="105" customFormat="1" ht="42" customHeight="1" spans="1:8">
      <c r="A37" s="603" t="s">
        <v>370</v>
      </c>
      <c r="B37" s="604"/>
      <c r="C37" s="604"/>
      <c r="D37" s="604"/>
      <c r="E37" s="604"/>
      <c r="F37" s="604"/>
      <c r="G37" s="604"/>
      <c r="H37" s="589"/>
    </row>
    <row r="38" s="570" customFormat="1" ht="24" customHeight="1" spans="1:26">
      <c r="A38" s="605" t="s">
        <v>371</v>
      </c>
      <c r="B38" s="605"/>
      <c r="C38" s="605"/>
      <c r="D38" s="605"/>
      <c r="E38" s="605"/>
      <c r="F38" s="605"/>
      <c r="G38" s="605"/>
      <c r="H38" s="589"/>
      <c r="I38" s="597"/>
      <c r="J38" s="597"/>
      <c r="K38" s="597"/>
      <c r="L38" s="597"/>
      <c r="M38" s="597"/>
      <c r="N38" s="597"/>
      <c r="O38" s="597"/>
      <c r="P38" s="597"/>
      <c r="Q38" s="597"/>
      <c r="R38" s="597"/>
      <c r="S38" s="597"/>
      <c r="T38" s="597"/>
      <c r="U38" s="597"/>
      <c r="V38" s="597"/>
      <c r="W38" s="597"/>
      <c r="X38" s="597"/>
      <c r="Y38" s="597"/>
      <c r="Z38" s="597"/>
    </row>
    <row r="39" s="571" customFormat="1" ht="44" customHeight="1" spans="1:8">
      <c r="A39" s="606" t="s">
        <v>372</v>
      </c>
      <c r="B39" s="606"/>
      <c r="C39" s="606"/>
      <c r="D39" s="606"/>
      <c r="E39" s="606"/>
      <c r="F39" s="606"/>
      <c r="G39" s="606"/>
      <c r="H39" s="589"/>
    </row>
    <row r="40" s="572" customFormat="1" ht="54" customHeight="1" spans="1:8">
      <c r="A40" s="607" t="s">
        <v>373</v>
      </c>
      <c r="B40" s="607"/>
      <c r="C40" s="607"/>
      <c r="D40" s="607"/>
      <c r="E40" s="607"/>
      <c r="F40" s="607"/>
      <c r="G40" s="607"/>
      <c r="H40" s="589"/>
    </row>
    <row r="41" s="67" customFormat="1" ht="20" customHeight="1" spans="1:13">
      <c r="A41" s="608" t="s">
        <v>374</v>
      </c>
      <c r="B41" s="609"/>
      <c r="C41" s="609"/>
      <c r="D41" s="609"/>
      <c r="E41" s="609"/>
      <c r="F41" s="609"/>
      <c r="G41" s="609"/>
      <c r="H41" s="609"/>
      <c r="I41" s="609"/>
      <c r="J41" s="609"/>
      <c r="K41" s="609"/>
      <c r="L41" s="609"/>
      <c r="M41" s="609"/>
    </row>
    <row r="42" s="67" customFormat="1" ht="36" customHeight="1" spans="1:13">
      <c r="A42" s="610" t="s">
        <v>375</v>
      </c>
      <c r="B42" s="610"/>
      <c r="C42" s="610"/>
      <c r="D42" s="610"/>
      <c r="E42" s="610"/>
      <c r="F42" s="610"/>
      <c r="G42" s="610"/>
      <c r="H42" s="611"/>
      <c r="I42" s="611"/>
      <c r="J42" s="611"/>
      <c r="K42" s="611"/>
      <c r="L42" s="611"/>
      <c r="M42" s="611"/>
    </row>
    <row r="43" s="67" customFormat="1" ht="21" customHeight="1" spans="1:13">
      <c r="A43" s="612" t="s">
        <v>376</v>
      </c>
      <c r="B43" s="612"/>
      <c r="C43" s="612"/>
      <c r="D43" s="612"/>
      <c r="E43" s="612"/>
      <c r="F43" s="612"/>
      <c r="G43" s="609"/>
      <c r="H43" s="609"/>
      <c r="I43" s="609"/>
      <c r="J43" s="609"/>
      <c r="K43" s="609"/>
      <c r="L43" s="609"/>
      <c r="M43" s="609"/>
    </row>
    <row r="44" s="67" customFormat="1" ht="20" customHeight="1" spans="1:13">
      <c r="A44" s="612" t="s">
        <v>377</v>
      </c>
      <c r="B44" s="612"/>
      <c r="C44" s="612"/>
      <c r="D44" s="612"/>
      <c r="E44" s="612"/>
      <c r="F44" s="612"/>
      <c r="G44" s="609"/>
      <c r="H44" s="609"/>
      <c r="I44" s="609"/>
      <c r="J44" s="609"/>
      <c r="K44" s="609"/>
      <c r="L44" s="609"/>
      <c r="M44" s="609"/>
    </row>
    <row r="45" s="67" customFormat="1" ht="33" customHeight="1" spans="1:13">
      <c r="A45" s="613" t="s">
        <v>378</v>
      </c>
      <c r="B45" s="613"/>
      <c r="C45" s="613"/>
      <c r="D45" s="613"/>
      <c r="E45" s="613"/>
      <c r="F45" s="613"/>
      <c r="G45" s="613"/>
      <c r="H45" s="614"/>
      <c r="I45" s="614"/>
      <c r="J45" s="614"/>
      <c r="K45" s="614"/>
      <c r="L45" s="614"/>
      <c r="M45" s="614"/>
    </row>
    <row r="46" s="67" customFormat="1" spans="1:13">
      <c r="A46" s="47"/>
      <c r="B46" s="47"/>
      <c r="C46" s="47"/>
      <c r="D46" s="47"/>
      <c r="E46" s="47"/>
      <c r="F46" s="47"/>
      <c r="G46" s="47"/>
      <c r="H46" s="47"/>
      <c r="I46" s="47"/>
      <c r="J46" s="47"/>
      <c r="K46" s="47"/>
      <c r="L46" s="47"/>
      <c r="M46" s="47"/>
    </row>
    <row r="47" s="67" customFormat="1"/>
    <row r="48" s="67" customFormat="1"/>
    <row r="49" s="67" customFormat="1"/>
    <row r="50" s="67" customFormat="1"/>
    <row r="51" s="67" customFormat="1"/>
    <row r="52" s="67" customFormat="1"/>
    <row r="53" s="67" customFormat="1"/>
    <row r="54" s="67" customFormat="1"/>
    <row r="55" s="67" customFormat="1"/>
  </sheetData>
  <mergeCells count="35">
    <mergeCell ref="A1:H1"/>
    <mergeCell ref="G2:H2"/>
    <mergeCell ref="G3:H3"/>
    <mergeCell ref="A17:G17"/>
    <mergeCell ref="A18:G18"/>
    <mergeCell ref="A19:G19"/>
    <mergeCell ref="A20:G20"/>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0:G40"/>
    <mergeCell ref="A42:G42"/>
    <mergeCell ref="A45:G45"/>
    <mergeCell ref="A3:A4"/>
    <mergeCell ref="A5:A6"/>
    <mergeCell ref="A7:A8"/>
    <mergeCell ref="A9:A10"/>
    <mergeCell ref="A11:A12"/>
    <mergeCell ref="A13:A14"/>
    <mergeCell ref="G4:G14"/>
    <mergeCell ref="H4:H14"/>
    <mergeCell ref="I1:I2"/>
    <mergeCell ref="F21:G24"/>
  </mergeCells>
  <pageMargins left="0.75" right="0.75" top="1" bottom="1" header="0.5" footer="0.5"/>
  <pageSetup paperSize="9" orientation="portrait"/>
  <headerFooter/>
  <drawing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41"/>
  <sheetViews>
    <sheetView workbookViewId="0">
      <selection activeCell="M9" sqref="M9"/>
    </sheetView>
  </sheetViews>
  <sheetFormatPr defaultColWidth="9" defaultRowHeight="14.25"/>
  <cols>
    <col min="1" max="1" width="10.25" customWidth="1"/>
    <col min="2" max="2" width="23.25" customWidth="1"/>
    <col min="3" max="3" width="32.375" customWidth="1"/>
    <col min="4" max="6" width="19.75" customWidth="1"/>
    <col min="7" max="7" width="20" customWidth="1"/>
    <col min="8" max="8" width="10.875" customWidth="1"/>
    <col min="9" max="9" width="13.625" customWidth="1"/>
    <col min="10" max="10" width="8.75" customWidth="1"/>
    <col min="12" max="12" width="9.75" customWidth="1"/>
    <col min="13" max="13" width="11.875" customWidth="1"/>
    <col min="14" max="14" width="12.625"/>
    <col min="16" max="17" width="12.625"/>
    <col min="18" max="18" width="13.75" customWidth="1"/>
  </cols>
  <sheetData>
    <row r="1" ht="32" customHeight="1" spans="1:14">
      <c r="A1" s="547" t="s">
        <v>51</v>
      </c>
      <c r="B1" s="547"/>
      <c r="C1" s="547"/>
      <c r="D1" s="547"/>
      <c r="E1" s="547"/>
      <c r="F1" s="547"/>
      <c r="G1" s="547"/>
      <c r="H1" s="548"/>
      <c r="I1" s="564" t="s">
        <v>379</v>
      </c>
      <c r="J1" s="564"/>
      <c r="K1" s="564"/>
      <c r="L1" s="564" t="s">
        <v>380</v>
      </c>
      <c r="M1" s="564"/>
      <c r="N1" s="472"/>
    </row>
    <row r="2" ht="34" customHeight="1" spans="1:13">
      <c r="A2" s="549" t="s">
        <v>294</v>
      </c>
      <c r="B2" s="549" t="s">
        <v>332</v>
      </c>
      <c r="C2" s="550" t="s">
        <v>381</v>
      </c>
      <c r="D2" s="550" t="s">
        <v>382</v>
      </c>
      <c r="E2" s="550" t="s">
        <v>383</v>
      </c>
      <c r="F2" s="549" t="s">
        <v>384</v>
      </c>
      <c r="G2" s="549" t="s">
        <v>102</v>
      </c>
      <c r="H2" s="548"/>
      <c r="I2" s="564"/>
      <c r="J2" s="564"/>
      <c r="K2" s="564"/>
      <c r="L2" s="564"/>
      <c r="M2" s="564"/>
    </row>
    <row r="3" ht="29" customHeight="1" spans="1:12">
      <c r="A3" s="549" t="s">
        <v>385</v>
      </c>
      <c r="B3" s="549" t="s">
        <v>386</v>
      </c>
      <c r="C3" s="551">
        <v>38.5</v>
      </c>
      <c r="D3" s="551">
        <v>38</v>
      </c>
      <c r="E3" s="551">
        <v>38</v>
      </c>
      <c r="F3" s="551">
        <v>38</v>
      </c>
      <c r="G3" s="552" t="s">
        <v>341</v>
      </c>
      <c r="H3" s="69"/>
      <c r="I3" s="69"/>
      <c r="J3" s="69"/>
      <c r="K3" s="69"/>
      <c r="L3" s="69"/>
    </row>
    <row r="4" ht="29" customHeight="1" spans="1:12">
      <c r="A4" s="549"/>
      <c r="B4" s="549" t="s">
        <v>387</v>
      </c>
      <c r="C4" s="551">
        <v>39.5</v>
      </c>
      <c r="D4" s="551">
        <v>39</v>
      </c>
      <c r="E4" s="551">
        <v>39</v>
      </c>
      <c r="F4" s="551">
        <v>39</v>
      </c>
      <c r="G4" s="552"/>
      <c r="H4" s="69"/>
      <c r="I4" s="69"/>
      <c r="J4" s="69"/>
      <c r="K4" s="69"/>
      <c r="L4" s="69"/>
    </row>
    <row r="5" ht="29" customHeight="1" spans="1:12">
      <c r="A5" s="549"/>
      <c r="B5" s="553" t="s">
        <v>388</v>
      </c>
      <c r="C5" s="551">
        <v>41.5</v>
      </c>
      <c r="D5" s="551">
        <v>41</v>
      </c>
      <c r="E5" s="551">
        <v>41</v>
      </c>
      <c r="F5" s="551">
        <v>41</v>
      </c>
      <c r="G5" s="552"/>
      <c r="H5" s="69"/>
      <c r="I5" s="69"/>
      <c r="J5" s="69"/>
      <c r="K5" s="69"/>
      <c r="L5" s="69"/>
    </row>
    <row r="6" ht="29" customHeight="1" spans="1:12">
      <c r="A6" s="549"/>
      <c r="B6" s="553" t="s">
        <v>389</v>
      </c>
      <c r="C6" s="551">
        <v>42.5</v>
      </c>
      <c r="D6" s="551">
        <v>42</v>
      </c>
      <c r="E6" s="551">
        <v>42</v>
      </c>
      <c r="F6" s="551">
        <v>42</v>
      </c>
      <c r="G6" s="552"/>
      <c r="H6" s="69"/>
      <c r="I6" s="69"/>
      <c r="J6" s="69"/>
      <c r="K6" s="69"/>
      <c r="L6" s="69"/>
    </row>
    <row r="7" s="69" customFormat="1" ht="13.5"/>
    <row r="8" s="546" customFormat="1" ht="13.5" spans="1:1">
      <c r="A8" s="554" t="s">
        <v>390</v>
      </c>
    </row>
    <row r="9" s="546" customFormat="1" ht="13.5" spans="1:1">
      <c r="A9" s="554" t="s">
        <v>391</v>
      </c>
    </row>
    <row r="10" s="546" customFormat="1" ht="13.5" spans="1:1">
      <c r="A10" s="555" t="s">
        <v>392</v>
      </c>
    </row>
    <row r="11" s="546" customFormat="1" ht="36" customHeight="1" spans="1:8">
      <c r="A11" s="556" t="s">
        <v>393</v>
      </c>
      <c r="B11" s="556"/>
      <c r="C11" s="556"/>
      <c r="D11" s="556"/>
      <c r="E11" s="556"/>
      <c r="F11" s="556"/>
      <c r="G11" s="556"/>
      <c r="H11" s="556"/>
    </row>
    <row r="12" s="546" customFormat="1" ht="13.5" spans="1:1">
      <c r="A12" s="555" t="s">
        <v>394</v>
      </c>
    </row>
    <row r="13" s="546" customFormat="1" ht="13.5" spans="1:1">
      <c r="A13" s="555" t="s">
        <v>395</v>
      </c>
    </row>
    <row r="14" customFormat="1" ht="33" customHeight="1" spans="1:12">
      <c r="A14" s="557" t="s">
        <v>396</v>
      </c>
      <c r="B14" s="557"/>
      <c r="C14" s="557"/>
      <c r="D14" s="557"/>
      <c r="E14" s="557"/>
      <c r="F14" s="557"/>
      <c r="G14" s="557"/>
      <c r="H14" s="557"/>
      <c r="I14" s="557"/>
      <c r="J14" s="557"/>
      <c r="K14" s="557"/>
      <c r="L14" s="557"/>
    </row>
    <row r="15" s="67" customFormat="1" spans="1:16">
      <c r="A15" s="558" t="s">
        <v>397</v>
      </c>
      <c r="B15" s="558"/>
      <c r="C15" s="558"/>
      <c r="D15" s="558"/>
      <c r="E15" s="558"/>
      <c r="F15" s="558"/>
      <c r="G15" s="558"/>
      <c r="H15" s="558"/>
      <c r="I15" s="558"/>
      <c r="J15" s="558"/>
      <c r="K15" s="558"/>
      <c r="L15" s="558"/>
      <c r="M15" s="558"/>
      <c r="N15" s="558"/>
      <c r="O15" s="558"/>
      <c r="P15" s="558"/>
    </row>
    <row r="16" s="67" customFormat="1" ht="21" customHeight="1" spans="1:16">
      <c r="A16" s="559" t="s">
        <v>398</v>
      </c>
      <c r="B16" s="559"/>
      <c r="C16" s="559"/>
      <c r="D16" s="559"/>
      <c r="E16" s="559"/>
      <c r="F16" s="559"/>
      <c r="G16" s="559"/>
      <c r="H16" s="559"/>
      <c r="I16" s="559"/>
      <c r="J16" s="559"/>
      <c r="K16" s="559"/>
      <c r="L16" s="559"/>
      <c r="M16" s="559"/>
      <c r="N16" s="559"/>
      <c r="O16" s="559"/>
      <c r="P16" s="559"/>
    </row>
    <row r="17" s="67" customFormat="1" ht="20" customHeight="1" spans="1:16">
      <c r="A17" s="558" t="s">
        <v>399</v>
      </c>
      <c r="B17" s="558"/>
      <c r="C17" s="558"/>
      <c r="D17" s="558"/>
      <c r="E17" s="558"/>
      <c r="F17" s="558"/>
      <c r="G17" s="558"/>
      <c r="H17" s="558"/>
      <c r="I17" s="558"/>
      <c r="J17" s="558"/>
      <c r="K17" s="558"/>
      <c r="L17" s="558"/>
      <c r="M17" s="558"/>
      <c r="N17" s="558"/>
      <c r="O17" s="558"/>
      <c r="P17" s="558"/>
    </row>
    <row r="18" s="67" customFormat="1" ht="21" customHeight="1" spans="1:16">
      <c r="A18" s="559" t="s">
        <v>400</v>
      </c>
      <c r="B18" s="559"/>
      <c r="C18" s="559"/>
      <c r="D18" s="559"/>
      <c r="E18" s="559"/>
      <c r="F18" s="559"/>
      <c r="G18" s="559"/>
      <c r="H18" s="559"/>
      <c r="I18" s="559"/>
      <c r="J18" s="559"/>
      <c r="K18" s="559"/>
      <c r="L18" s="559"/>
      <c r="M18" s="559"/>
      <c r="N18" s="559"/>
      <c r="O18" s="559"/>
      <c r="P18" s="559"/>
    </row>
    <row r="19" s="67" customFormat="1" spans="1:16">
      <c r="A19" s="558" t="s">
        <v>401</v>
      </c>
      <c r="B19" s="558"/>
      <c r="C19" s="558"/>
      <c r="D19" s="558"/>
      <c r="E19" s="558"/>
      <c r="F19" s="558"/>
      <c r="G19" s="558"/>
      <c r="H19" s="558"/>
      <c r="I19" s="558"/>
      <c r="J19" s="558"/>
      <c r="K19" s="558"/>
      <c r="L19" s="558"/>
      <c r="M19" s="558"/>
      <c r="N19" s="558"/>
      <c r="O19" s="558"/>
      <c r="P19" s="558"/>
    </row>
    <row r="20" s="67" customFormat="1" spans="1:16">
      <c r="A20" s="558" t="s">
        <v>363</v>
      </c>
      <c r="B20" s="558"/>
      <c r="C20" s="558"/>
      <c r="D20" s="558"/>
      <c r="E20" s="558"/>
      <c r="F20" s="558"/>
      <c r="G20" s="558"/>
      <c r="H20" s="558"/>
      <c r="I20" s="558"/>
      <c r="J20" s="558"/>
      <c r="K20" s="558"/>
      <c r="L20" s="558"/>
      <c r="M20" s="558"/>
      <c r="N20" s="558"/>
      <c r="O20" s="558"/>
      <c r="P20" s="558"/>
    </row>
    <row r="21" s="67" customFormat="1" spans="1:16">
      <c r="A21" s="558" t="s">
        <v>402</v>
      </c>
      <c r="B21" s="558"/>
      <c r="C21" s="558"/>
      <c r="D21" s="558"/>
      <c r="E21" s="558"/>
      <c r="F21" s="558"/>
      <c r="G21" s="558"/>
      <c r="H21" s="558"/>
      <c r="I21" s="558"/>
      <c r="J21" s="558"/>
      <c r="K21" s="558"/>
      <c r="L21" s="558"/>
      <c r="M21" s="558"/>
      <c r="N21" s="558"/>
      <c r="O21" s="558"/>
      <c r="P21" s="558"/>
    </row>
    <row r="22" s="67" customFormat="1" spans="1:16">
      <c r="A22" s="558" t="s">
        <v>403</v>
      </c>
      <c r="B22" s="558"/>
      <c r="C22" s="558"/>
      <c r="D22" s="558"/>
      <c r="E22" s="558"/>
      <c r="F22" s="558"/>
      <c r="G22" s="558"/>
      <c r="H22" s="558"/>
      <c r="I22" s="558"/>
      <c r="J22" s="558"/>
      <c r="K22" s="558"/>
      <c r="L22" s="558"/>
      <c r="M22" s="558"/>
      <c r="N22" s="558"/>
      <c r="O22" s="558"/>
      <c r="P22" s="558"/>
    </row>
    <row r="23" s="67" customFormat="1" spans="1:16">
      <c r="A23" s="558" t="s">
        <v>366</v>
      </c>
      <c r="B23" s="558"/>
      <c r="C23" s="558"/>
      <c r="D23" s="558"/>
      <c r="E23" s="558"/>
      <c r="F23" s="558"/>
      <c r="G23" s="558"/>
      <c r="H23" s="558"/>
      <c r="I23" s="558"/>
      <c r="J23" s="558"/>
      <c r="K23" s="558"/>
      <c r="L23" s="558"/>
      <c r="M23" s="558"/>
      <c r="N23" s="558"/>
      <c r="O23" s="558"/>
      <c r="P23" s="558"/>
    </row>
    <row r="24" s="67" customFormat="1" spans="1:16">
      <c r="A24" s="558" t="s">
        <v>404</v>
      </c>
      <c r="B24" s="558"/>
      <c r="C24" s="558"/>
      <c r="D24" s="558"/>
      <c r="E24" s="558"/>
      <c r="F24" s="558"/>
      <c r="G24" s="558"/>
      <c r="H24" s="558"/>
      <c r="I24" s="558"/>
      <c r="J24" s="558"/>
      <c r="K24" s="558"/>
      <c r="L24" s="558"/>
      <c r="M24" s="558"/>
      <c r="N24" s="558"/>
      <c r="O24" s="558"/>
      <c r="P24" s="558"/>
    </row>
    <row r="25" s="67" customFormat="1" spans="1:16">
      <c r="A25" s="558" t="s">
        <v>405</v>
      </c>
      <c r="B25" s="558"/>
      <c r="C25" s="558"/>
      <c r="D25" s="558"/>
      <c r="E25" s="558"/>
      <c r="F25" s="558"/>
      <c r="G25" s="558"/>
      <c r="H25" s="558"/>
      <c r="I25" s="558"/>
      <c r="J25" s="558"/>
      <c r="K25" s="558"/>
      <c r="L25" s="558"/>
      <c r="M25" s="558"/>
      <c r="N25" s="558"/>
      <c r="O25" s="558"/>
      <c r="P25" s="558"/>
    </row>
    <row r="26" s="67" customFormat="1" spans="1:16">
      <c r="A26" s="558" t="s">
        <v>406</v>
      </c>
      <c r="B26" s="558"/>
      <c r="C26" s="558"/>
      <c r="D26" s="558"/>
      <c r="E26" s="558"/>
      <c r="F26" s="558"/>
      <c r="G26" s="558"/>
      <c r="H26" s="558"/>
      <c r="I26" s="558"/>
      <c r="J26" s="558"/>
      <c r="K26" s="558"/>
      <c r="L26" s="558"/>
      <c r="M26" s="558"/>
      <c r="N26" s="558"/>
      <c r="O26" s="558"/>
      <c r="P26" s="558"/>
    </row>
    <row r="27" s="67" customFormat="1" spans="1:16">
      <c r="A27" s="558" t="s">
        <v>407</v>
      </c>
      <c r="B27" s="558"/>
      <c r="C27" s="558"/>
      <c r="D27" s="558"/>
      <c r="E27" s="558"/>
      <c r="F27" s="558"/>
      <c r="G27" s="558"/>
      <c r="H27" s="558"/>
      <c r="I27" s="558"/>
      <c r="J27" s="558"/>
      <c r="K27" s="558"/>
      <c r="L27" s="558"/>
      <c r="M27" s="558"/>
      <c r="N27" s="558"/>
      <c r="O27" s="558"/>
      <c r="P27" s="558"/>
    </row>
    <row r="28" s="67" customFormat="1" spans="1:16">
      <c r="A28" s="558" t="s">
        <v>408</v>
      </c>
      <c r="B28" s="558"/>
      <c r="C28" s="558"/>
      <c r="D28" s="558"/>
      <c r="E28" s="558"/>
      <c r="F28" s="558"/>
      <c r="G28" s="558"/>
      <c r="H28" s="558"/>
      <c r="I28" s="558"/>
      <c r="J28" s="558"/>
      <c r="K28" s="558"/>
      <c r="L28" s="558"/>
      <c r="M28" s="558"/>
      <c r="N28" s="558"/>
      <c r="O28" s="558"/>
      <c r="P28" s="558"/>
    </row>
    <row r="29" s="67" customFormat="1" spans="1:16">
      <c r="A29" s="559" t="s">
        <v>409</v>
      </c>
      <c r="B29" s="558"/>
      <c r="C29" s="558"/>
      <c r="D29" s="558"/>
      <c r="E29" s="558"/>
      <c r="F29" s="558"/>
      <c r="G29" s="558"/>
      <c r="H29" s="558"/>
      <c r="I29" s="558"/>
      <c r="J29" s="558"/>
      <c r="K29" s="558"/>
      <c r="L29" s="558"/>
      <c r="M29" s="558"/>
      <c r="N29" s="558"/>
      <c r="O29" s="558"/>
      <c r="P29" s="558"/>
    </row>
    <row r="30" s="67" customFormat="1" spans="1:16">
      <c r="A30" s="559" t="s">
        <v>410</v>
      </c>
      <c r="B30" s="559"/>
      <c r="C30" s="559"/>
      <c r="D30" s="559"/>
      <c r="E30" s="559"/>
      <c r="F30" s="559"/>
      <c r="G30" s="559"/>
      <c r="H30" s="559"/>
      <c r="I30" s="559"/>
      <c r="J30" s="559"/>
      <c r="K30" s="559"/>
      <c r="L30" s="559"/>
      <c r="M30" s="559"/>
      <c r="N30" s="559"/>
      <c r="O30" s="559"/>
      <c r="P30" s="559"/>
    </row>
    <row r="31" s="67" customFormat="1" spans="1:16">
      <c r="A31" s="560" t="s">
        <v>411</v>
      </c>
      <c r="B31" s="560"/>
      <c r="C31" s="560"/>
      <c r="D31" s="560"/>
      <c r="E31" s="560"/>
      <c r="F31" s="560"/>
      <c r="G31" s="560"/>
      <c r="H31" s="560"/>
      <c r="I31" s="560"/>
      <c r="J31" s="560"/>
      <c r="K31" s="560"/>
      <c r="L31" s="560"/>
      <c r="M31" s="560"/>
      <c r="N31" s="560"/>
      <c r="O31" s="560"/>
      <c r="P31" s="560"/>
    </row>
    <row r="32" s="67" customFormat="1" spans="1:16">
      <c r="A32" s="560" t="s">
        <v>412</v>
      </c>
      <c r="B32" s="560"/>
      <c r="C32" s="560"/>
      <c r="D32" s="560"/>
      <c r="E32" s="560"/>
      <c r="F32" s="560"/>
      <c r="G32" s="560"/>
      <c r="H32" s="560"/>
      <c r="I32" s="560"/>
      <c r="J32" s="560"/>
      <c r="K32" s="560"/>
      <c r="L32" s="560"/>
      <c r="M32" s="560"/>
      <c r="N32" s="560"/>
      <c r="O32" s="560"/>
      <c r="P32" s="560"/>
    </row>
    <row r="33" s="67" customFormat="1" spans="1:16">
      <c r="A33" s="560" t="s">
        <v>413</v>
      </c>
      <c r="B33" s="560"/>
      <c r="C33" s="560"/>
      <c r="D33" s="560"/>
      <c r="E33" s="560"/>
      <c r="F33" s="560"/>
      <c r="G33" s="560"/>
      <c r="H33" s="560"/>
      <c r="I33" s="560"/>
      <c r="J33" s="560"/>
      <c r="K33" s="560"/>
      <c r="L33" s="560"/>
      <c r="M33" s="560"/>
      <c r="N33" s="560"/>
      <c r="O33" s="560"/>
      <c r="P33" s="560"/>
    </row>
    <row r="34" s="67" customFormat="1" spans="1:16">
      <c r="A34" s="560" t="s">
        <v>414</v>
      </c>
      <c r="B34" s="560"/>
      <c r="C34" s="560"/>
      <c r="D34" s="560"/>
      <c r="E34" s="560"/>
      <c r="F34" s="560"/>
      <c r="G34" s="560"/>
      <c r="H34" s="560"/>
      <c r="I34" s="560"/>
      <c r="J34" s="560"/>
      <c r="K34" s="560"/>
      <c r="L34" s="560"/>
      <c r="M34" s="560"/>
      <c r="N34" s="560"/>
      <c r="O34" s="560"/>
      <c r="P34" s="560"/>
    </row>
    <row r="35" s="67" customFormat="1" spans="1:16">
      <c r="A35" s="560" t="s">
        <v>415</v>
      </c>
      <c r="B35" s="560"/>
      <c r="C35" s="560"/>
      <c r="D35" s="560"/>
      <c r="E35" s="560"/>
      <c r="F35" s="560"/>
      <c r="G35" s="560"/>
      <c r="H35" s="560"/>
      <c r="I35" s="560"/>
      <c r="J35" s="560"/>
      <c r="K35" s="560"/>
      <c r="L35" s="560"/>
      <c r="M35" s="560"/>
      <c r="N35" s="560"/>
      <c r="O35" s="560"/>
      <c r="P35" s="560"/>
    </row>
    <row r="36" s="67" customFormat="1" spans="1:16">
      <c r="A36" s="561" t="s">
        <v>416</v>
      </c>
      <c r="B36" s="561"/>
      <c r="C36" s="561"/>
      <c r="D36" s="561"/>
      <c r="E36" s="561"/>
      <c r="F36" s="561"/>
      <c r="G36" s="561"/>
      <c r="H36" s="561"/>
      <c r="I36" s="561"/>
      <c r="J36" s="561"/>
      <c r="K36" s="561"/>
      <c r="L36" s="561"/>
      <c r="M36" s="561"/>
      <c r="N36" s="561"/>
      <c r="O36" s="561"/>
      <c r="P36" s="565"/>
    </row>
    <row r="37" s="67" customFormat="1" spans="1:16">
      <c r="A37" s="561" t="s">
        <v>417</v>
      </c>
      <c r="B37" s="561"/>
      <c r="C37" s="561"/>
      <c r="D37" s="561"/>
      <c r="E37" s="561"/>
      <c r="F37" s="561"/>
      <c r="G37" s="561"/>
      <c r="H37" s="561"/>
      <c r="I37" s="561"/>
      <c r="J37" s="561"/>
      <c r="K37" s="561"/>
      <c r="L37" s="561"/>
      <c r="M37" s="561"/>
      <c r="N37" s="561"/>
      <c r="O37" s="561"/>
      <c r="P37" s="565"/>
    </row>
    <row r="38" s="67" customFormat="1" spans="1:16">
      <c r="A38" s="562" t="s">
        <v>418</v>
      </c>
      <c r="B38" s="563"/>
      <c r="C38" s="563"/>
      <c r="D38" s="563"/>
      <c r="E38" s="563"/>
      <c r="F38" s="563"/>
      <c r="G38" s="563"/>
      <c r="H38" s="563"/>
      <c r="I38" s="563"/>
      <c r="J38" s="563"/>
      <c r="K38" s="563"/>
      <c r="L38" s="563"/>
      <c r="M38" s="563"/>
      <c r="N38" s="563"/>
      <c r="O38" s="563"/>
      <c r="P38" s="563"/>
    </row>
    <row r="39" s="67" customFormat="1" spans="1:16">
      <c r="A39" s="561" t="s">
        <v>376</v>
      </c>
      <c r="B39" s="561"/>
      <c r="C39" s="561"/>
      <c r="D39" s="561"/>
      <c r="E39" s="561"/>
      <c r="F39" s="561"/>
      <c r="G39" s="561"/>
      <c r="H39" s="561"/>
      <c r="I39" s="561"/>
      <c r="J39" s="561"/>
      <c r="K39" s="561"/>
      <c r="L39" s="561"/>
      <c r="M39" s="561"/>
      <c r="N39" s="561"/>
      <c r="O39" s="561"/>
      <c r="P39" s="565"/>
    </row>
    <row r="40" s="67" customFormat="1" spans="1:16">
      <c r="A40" s="561" t="s">
        <v>377</v>
      </c>
      <c r="B40" s="561"/>
      <c r="C40" s="561"/>
      <c r="D40" s="561"/>
      <c r="E40" s="561"/>
      <c r="F40" s="561"/>
      <c r="G40" s="561"/>
      <c r="H40" s="561"/>
      <c r="I40" s="561"/>
      <c r="J40" s="561"/>
      <c r="K40" s="561"/>
      <c r="L40" s="561"/>
      <c r="M40" s="561"/>
      <c r="N40" s="561"/>
      <c r="O40" s="561"/>
      <c r="P40" s="565"/>
    </row>
    <row r="41" s="67" customFormat="1" spans="1:16">
      <c r="A41" s="558" t="s">
        <v>378</v>
      </c>
      <c r="B41" s="558"/>
      <c r="C41" s="558"/>
      <c r="D41" s="558"/>
      <c r="E41" s="558"/>
      <c r="F41" s="558"/>
      <c r="G41" s="558"/>
      <c r="H41" s="558"/>
      <c r="I41" s="558"/>
      <c r="J41" s="558"/>
      <c r="K41" s="558"/>
      <c r="L41" s="558"/>
      <c r="M41" s="558"/>
      <c r="N41" s="558"/>
      <c r="O41" s="558"/>
      <c r="P41" s="558"/>
    </row>
  </sheetData>
  <mergeCells count="25">
    <mergeCell ref="A1:G1"/>
    <mergeCell ref="A11:H11"/>
    <mergeCell ref="A14:L14"/>
    <mergeCell ref="A15:P15"/>
    <mergeCell ref="A16:P16"/>
    <mergeCell ref="A17:P17"/>
    <mergeCell ref="A18:P18"/>
    <mergeCell ref="A19:P19"/>
    <mergeCell ref="A20:P20"/>
    <mergeCell ref="A21:P21"/>
    <mergeCell ref="A22:P22"/>
    <mergeCell ref="A23:P23"/>
    <mergeCell ref="A24:P24"/>
    <mergeCell ref="A25:P25"/>
    <mergeCell ref="A26:P26"/>
    <mergeCell ref="A27:P27"/>
    <mergeCell ref="A28:P28"/>
    <mergeCell ref="A29:P29"/>
    <mergeCell ref="A30:P30"/>
    <mergeCell ref="A38:P38"/>
    <mergeCell ref="A41:P41"/>
    <mergeCell ref="A3:A6"/>
    <mergeCell ref="G3:G6"/>
    <mergeCell ref="I1:J2"/>
    <mergeCell ref="L1:M2"/>
  </mergeCells>
  <pageMargins left="0.75" right="0.75" top="1" bottom="1" header="0.5" footer="0.5"/>
  <pageSetup paperSize="9" orientation="portrait"/>
  <headerFooter/>
  <drawing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F94"/>
  <sheetViews>
    <sheetView zoomScale="70" zoomScaleNormal="70" workbookViewId="0">
      <selection activeCell="AA1" sqref="AA1:AB1"/>
    </sheetView>
  </sheetViews>
  <sheetFormatPr defaultColWidth="9" defaultRowHeight="14.25"/>
  <cols>
    <col min="1" max="3" width="9" style="526"/>
    <col min="4" max="4" width="9.25" style="526"/>
    <col min="5" max="6" width="9" style="526"/>
    <col min="7" max="30" width="9.25" style="526"/>
    <col min="31" max="31" width="9.46666666666667" style="526" customWidth="1"/>
    <col min="32" max="32" width="9.81666666666667" style="526" customWidth="1"/>
    <col min="33" max="16384" width="9" style="526"/>
  </cols>
  <sheetData>
    <row r="1" ht="50" customHeight="1" spans="1:32">
      <c r="A1" s="527" t="s">
        <v>419</v>
      </c>
      <c r="B1" s="528"/>
      <c r="C1" s="528"/>
      <c r="D1" s="528"/>
      <c r="E1" s="528"/>
      <c r="F1" s="528"/>
      <c r="G1" s="528"/>
      <c r="H1" s="528"/>
      <c r="I1" s="528"/>
      <c r="J1" s="528"/>
      <c r="K1" s="528"/>
      <c r="L1" s="528"/>
      <c r="M1" s="528"/>
      <c r="N1" s="528"/>
      <c r="O1" s="528"/>
      <c r="P1" s="528"/>
      <c r="Q1" s="528"/>
      <c r="R1" s="528"/>
      <c r="S1" s="528"/>
      <c r="T1" s="528"/>
      <c r="U1" s="528"/>
      <c r="V1" s="528"/>
      <c r="W1" s="528"/>
      <c r="X1" s="528"/>
      <c r="Y1" s="528"/>
      <c r="Z1" s="533"/>
      <c r="AA1" s="534" t="s">
        <v>234</v>
      </c>
      <c r="AB1" s="534"/>
      <c r="AC1" s="534" t="s">
        <v>420</v>
      </c>
      <c r="AD1" s="534"/>
      <c r="AE1" s="535" t="s">
        <v>12</v>
      </c>
      <c r="AF1" s="535"/>
    </row>
    <row r="2" ht="26" customHeight="1" spans="1:32">
      <c r="A2" s="529" t="s">
        <v>421</v>
      </c>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row>
    <row r="3" ht="36" customHeight="1" spans="1:32">
      <c r="A3" s="530" t="s">
        <v>422</v>
      </c>
      <c r="B3" s="530" t="s">
        <v>423</v>
      </c>
      <c r="C3" s="530" t="s">
        <v>424</v>
      </c>
      <c r="D3" s="530" t="s">
        <v>425</v>
      </c>
      <c r="E3" s="530" t="s">
        <v>426</v>
      </c>
      <c r="F3" s="530" t="s">
        <v>427</v>
      </c>
      <c r="G3" s="530" t="s">
        <v>428</v>
      </c>
      <c r="H3" s="530" t="s">
        <v>429</v>
      </c>
      <c r="I3" s="530" t="s">
        <v>430</v>
      </c>
      <c r="J3" s="530" t="s">
        <v>431</v>
      </c>
      <c r="K3" s="530" t="s">
        <v>432</v>
      </c>
      <c r="L3" s="530" t="s">
        <v>433</v>
      </c>
      <c r="M3" s="530" t="s">
        <v>434</v>
      </c>
      <c r="N3" s="530" t="s">
        <v>435</v>
      </c>
      <c r="O3" s="530" t="s">
        <v>436</v>
      </c>
      <c r="P3" s="530" t="s">
        <v>437</v>
      </c>
      <c r="Q3" s="530" t="s">
        <v>438</v>
      </c>
      <c r="R3" s="530" t="s">
        <v>439</v>
      </c>
      <c r="S3" s="530" t="s">
        <v>440</v>
      </c>
      <c r="T3" s="530" t="s">
        <v>441</v>
      </c>
      <c r="U3" s="530" t="s">
        <v>442</v>
      </c>
      <c r="V3" s="530" t="s">
        <v>443</v>
      </c>
      <c r="W3" s="530" t="s">
        <v>444</v>
      </c>
      <c r="X3" s="530" t="s">
        <v>445</v>
      </c>
      <c r="Y3" s="530" t="s">
        <v>446</v>
      </c>
      <c r="Z3" s="530" t="s">
        <v>447</v>
      </c>
      <c r="AA3" s="530" t="s">
        <v>448</v>
      </c>
      <c r="AB3" s="530" t="s">
        <v>449</v>
      </c>
      <c r="AC3" s="530" t="s">
        <v>450</v>
      </c>
      <c r="AD3" s="530" t="s">
        <v>451</v>
      </c>
      <c r="AE3" s="530" t="s">
        <v>452</v>
      </c>
      <c r="AF3" s="530" t="s">
        <v>453</v>
      </c>
    </row>
    <row r="4" ht="17.25" spans="1:32">
      <c r="A4" s="531">
        <v>0</v>
      </c>
      <c r="B4" s="531">
        <v>0.5</v>
      </c>
      <c r="C4" s="532">
        <v>100.577859778598</v>
      </c>
      <c r="D4" s="532">
        <v>97.849</v>
      </c>
      <c r="E4" s="532">
        <v>64.54</v>
      </c>
      <c r="F4" s="532">
        <v>80.704</v>
      </c>
      <c r="G4" s="532">
        <v>83.188</v>
      </c>
      <c r="H4" s="532">
        <v>80.704</v>
      </c>
      <c r="I4" s="532">
        <v>169.525</v>
      </c>
      <c r="J4" s="532">
        <v>169.525</v>
      </c>
      <c r="K4" s="532">
        <v>151.597</v>
      </c>
      <c r="L4" s="532">
        <v>130.159</v>
      </c>
      <c r="M4" s="532">
        <v>96.859</v>
      </c>
      <c r="N4" s="532">
        <v>92.494</v>
      </c>
      <c r="O4" s="532">
        <v>92.494</v>
      </c>
      <c r="P4" s="532">
        <v>92.494</v>
      </c>
      <c r="Q4" s="532">
        <v>92.494</v>
      </c>
      <c r="R4" s="532">
        <v>151.597</v>
      </c>
      <c r="S4" s="532">
        <v>175.573</v>
      </c>
      <c r="T4" s="532">
        <v>151.597</v>
      </c>
      <c r="U4" s="532">
        <v>151.597</v>
      </c>
      <c r="V4" s="532">
        <v>151.597</v>
      </c>
      <c r="W4" s="532">
        <v>160.399</v>
      </c>
      <c r="X4" s="532">
        <v>160.399</v>
      </c>
      <c r="Y4" s="532">
        <v>160.399</v>
      </c>
      <c r="Z4" s="532">
        <v>228.115</v>
      </c>
      <c r="AA4" s="532">
        <v>228.115</v>
      </c>
      <c r="AB4" s="532">
        <v>154.351</v>
      </c>
      <c r="AC4" s="532">
        <v>154.351</v>
      </c>
      <c r="AD4" s="532">
        <v>154.351</v>
      </c>
      <c r="AE4" s="532">
        <v>154.351</v>
      </c>
      <c r="AF4" s="532">
        <v>154.351</v>
      </c>
    </row>
    <row r="5" ht="17.25" spans="1:32">
      <c r="A5" s="531">
        <v>0.5</v>
      </c>
      <c r="B5" s="531">
        <v>1</v>
      </c>
      <c r="C5" s="532">
        <v>114.888560885609</v>
      </c>
      <c r="D5" s="532">
        <v>132.158</v>
      </c>
      <c r="E5" s="532">
        <v>86.753</v>
      </c>
      <c r="F5" s="532">
        <v>120.071</v>
      </c>
      <c r="G5" s="532">
        <v>122.555</v>
      </c>
      <c r="H5" s="532">
        <v>120.071</v>
      </c>
      <c r="I5" s="532">
        <v>216.911</v>
      </c>
      <c r="J5" s="532">
        <v>216.911</v>
      </c>
      <c r="K5" s="532">
        <v>182.828</v>
      </c>
      <c r="L5" s="532">
        <v>147.323</v>
      </c>
      <c r="M5" s="532">
        <v>133.148</v>
      </c>
      <c r="N5" s="532">
        <v>107.777</v>
      </c>
      <c r="O5" s="532">
        <v>107.777</v>
      </c>
      <c r="P5" s="532">
        <v>107.777</v>
      </c>
      <c r="Q5" s="532">
        <v>107.777</v>
      </c>
      <c r="R5" s="532">
        <v>182.828</v>
      </c>
      <c r="S5" s="532">
        <v>213.95</v>
      </c>
      <c r="T5" s="532">
        <v>182.828</v>
      </c>
      <c r="U5" s="532">
        <v>182.828</v>
      </c>
      <c r="V5" s="532">
        <v>182.828</v>
      </c>
      <c r="W5" s="532">
        <v>196.688</v>
      </c>
      <c r="X5" s="532">
        <v>196.688</v>
      </c>
      <c r="Y5" s="532">
        <v>196.688</v>
      </c>
      <c r="Z5" s="532">
        <v>310.898</v>
      </c>
      <c r="AA5" s="532">
        <v>310.898</v>
      </c>
      <c r="AB5" s="532">
        <v>187.67</v>
      </c>
      <c r="AC5" s="532">
        <v>199.766</v>
      </c>
      <c r="AD5" s="532">
        <v>199.766</v>
      </c>
      <c r="AE5" s="532">
        <v>199.766</v>
      </c>
      <c r="AF5" s="532">
        <v>187.67</v>
      </c>
    </row>
    <row r="6" ht="17.25" spans="1:32">
      <c r="A6" s="531">
        <v>1</v>
      </c>
      <c r="B6" s="531">
        <v>1.5</v>
      </c>
      <c r="C6" s="532">
        <v>117.044280442804</v>
      </c>
      <c r="D6" s="532">
        <v>166.467</v>
      </c>
      <c r="E6" s="532">
        <v>108.966</v>
      </c>
      <c r="F6" s="532">
        <v>159.438</v>
      </c>
      <c r="G6" s="532">
        <v>161.922</v>
      </c>
      <c r="H6" s="532">
        <v>159.438</v>
      </c>
      <c r="I6" s="532">
        <v>264.297</v>
      </c>
      <c r="J6" s="532">
        <v>264.297</v>
      </c>
      <c r="K6" s="532">
        <v>214.059</v>
      </c>
      <c r="L6" s="532">
        <v>164.487</v>
      </c>
      <c r="M6" s="532">
        <v>169.437</v>
      </c>
      <c r="N6" s="532">
        <v>130.989</v>
      </c>
      <c r="O6" s="532">
        <v>130.989</v>
      </c>
      <c r="P6" s="532">
        <v>130.989</v>
      </c>
      <c r="Q6" s="532">
        <v>130.989</v>
      </c>
      <c r="R6" s="532">
        <v>214.059</v>
      </c>
      <c r="S6" s="532">
        <v>252.327</v>
      </c>
      <c r="T6" s="532">
        <v>214.059</v>
      </c>
      <c r="U6" s="532">
        <v>214.059</v>
      </c>
      <c r="V6" s="532">
        <v>214.059</v>
      </c>
      <c r="W6" s="532">
        <v>232.977</v>
      </c>
      <c r="X6" s="532">
        <v>232.977</v>
      </c>
      <c r="Y6" s="532">
        <v>232.977</v>
      </c>
      <c r="Z6" s="532">
        <v>393.681</v>
      </c>
      <c r="AA6" s="532">
        <v>393.681</v>
      </c>
      <c r="AB6" s="532">
        <v>220.989</v>
      </c>
      <c r="AC6" s="532">
        <v>245.181</v>
      </c>
      <c r="AD6" s="532">
        <v>245.181</v>
      </c>
      <c r="AE6" s="532">
        <v>245.181</v>
      </c>
      <c r="AF6" s="532">
        <v>220.989</v>
      </c>
    </row>
    <row r="7" ht="17.25" spans="1:32">
      <c r="A7" s="531">
        <v>1.5</v>
      </c>
      <c r="B7" s="531">
        <v>2</v>
      </c>
      <c r="C7" s="532">
        <v>131.660516605166</v>
      </c>
      <c r="D7" s="532">
        <v>200.776</v>
      </c>
      <c r="E7" s="532">
        <v>131.179</v>
      </c>
      <c r="F7" s="532">
        <v>198.805</v>
      </c>
      <c r="G7" s="532">
        <v>201.289</v>
      </c>
      <c r="H7" s="532">
        <v>198.805</v>
      </c>
      <c r="I7" s="532">
        <v>311.683</v>
      </c>
      <c r="J7" s="532">
        <v>311.683</v>
      </c>
      <c r="K7" s="532">
        <v>245.29</v>
      </c>
      <c r="L7" s="532">
        <v>181.651</v>
      </c>
      <c r="M7" s="532">
        <v>205.726</v>
      </c>
      <c r="N7" s="532">
        <v>148.153</v>
      </c>
      <c r="O7" s="532">
        <v>148.153</v>
      </c>
      <c r="P7" s="532">
        <v>148.153</v>
      </c>
      <c r="Q7" s="532">
        <v>148.153</v>
      </c>
      <c r="R7" s="532">
        <v>245.29</v>
      </c>
      <c r="S7" s="532">
        <v>290.704</v>
      </c>
      <c r="T7" s="532">
        <v>245.29</v>
      </c>
      <c r="U7" s="532">
        <v>245.29</v>
      </c>
      <c r="V7" s="532">
        <v>245.29</v>
      </c>
      <c r="W7" s="532">
        <v>269.266</v>
      </c>
      <c r="X7" s="532">
        <v>269.266</v>
      </c>
      <c r="Y7" s="532">
        <v>269.266</v>
      </c>
      <c r="Z7" s="532">
        <v>476.464</v>
      </c>
      <c r="AA7" s="532">
        <v>476.464</v>
      </c>
      <c r="AB7" s="532">
        <v>254.308</v>
      </c>
      <c r="AC7" s="532">
        <v>290.596</v>
      </c>
      <c r="AD7" s="532">
        <v>290.596</v>
      </c>
      <c r="AE7" s="532">
        <v>290.596</v>
      </c>
      <c r="AF7" s="532">
        <v>254.308</v>
      </c>
    </row>
    <row r="8" ht="17.25" spans="1:32">
      <c r="A8" s="531">
        <v>2</v>
      </c>
      <c r="B8" s="531">
        <v>2.5</v>
      </c>
      <c r="C8" s="532">
        <v>150.786715867159</v>
      </c>
      <c r="D8" s="532">
        <v>235.085</v>
      </c>
      <c r="E8" s="532">
        <v>153.392</v>
      </c>
      <c r="F8" s="532">
        <v>238.172</v>
      </c>
      <c r="G8" s="532">
        <v>240.656</v>
      </c>
      <c r="H8" s="532">
        <v>238.172</v>
      </c>
      <c r="I8" s="532">
        <v>359.069</v>
      </c>
      <c r="J8" s="532">
        <v>359.069</v>
      </c>
      <c r="K8" s="532">
        <v>276.521</v>
      </c>
      <c r="L8" s="532">
        <v>198.815</v>
      </c>
      <c r="M8" s="532">
        <v>242.015</v>
      </c>
      <c r="N8" s="532">
        <v>153.32</v>
      </c>
      <c r="O8" s="532">
        <v>153.32</v>
      </c>
      <c r="P8" s="532">
        <v>153.32</v>
      </c>
      <c r="Q8" s="532">
        <v>153.32</v>
      </c>
      <c r="R8" s="532">
        <v>276.521</v>
      </c>
      <c r="S8" s="532">
        <v>329.081</v>
      </c>
      <c r="T8" s="532">
        <v>276.521</v>
      </c>
      <c r="U8" s="532">
        <v>276.521</v>
      </c>
      <c r="V8" s="532">
        <v>276.521</v>
      </c>
      <c r="W8" s="532">
        <v>305.555</v>
      </c>
      <c r="X8" s="532">
        <v>305.555</v>
      </c>
      <c r="Y8" s="532">
        <v>305.555</v>
      </c>
      <c r="Z8" s="532">
        <v>559.247</v>
      </c>
      <c r="AA8" s="532">
        <v>559.247</v>
      </c>
      <c r="AB8" s="532">
        <v>287.627</v>
      </c>
      <c r="AC8" s="532">
        <v>336.011</v>
      </c>
      <c r="AD8" s="532">
        <v>336.011</v>
      </c>
      <c r="AE8" s="532">
        <v>336.011</v>
      </c>
      <c r="AF8" s="532">
        <v>287.627</v>
      </c>
    </row>
    <row r="9" ht="29" customHeight="1" spans="1:32">
      <c r="A9" s="529" t="s">
        <v>454</v>
      </c>
      <c r="B9" s="529"/>
      <c r="C9" s="529"/>
      <c r="D9" s="529"/>
      <c r="E9" s="529"/>
      <c r="F9" s="529"/>
      <c r="G9" s="529"/>
      <c r="H9" s="529"/>
      <c r="I9" s="529"/>
      <c r="J9" s="529"/>
      <c r="K9" s="529"/>
      <c r="L9" s="529"/>
      <c r="M9" s="529"/>
      <c r="N9" s="529"/>
      <c r="O9" s="529"/>
      <c r="P9" s="529"/>
      <c r="Q9" s="529"/>
      <c r="R9" s="529"/>
      <c r="S9" s="529"/>
      <c r="T9" s="529"/>
      <c r="U9" s="529"/>
      <c r="V9" s="529"/>
      <c r="W9" s="529"/>
      <c r="X9" s="529"/>
      <c r="Y9" s="529"/>
      <c r="Z9" s="529"/>
      <c r="AA9" s="529"/>
      <c r="AB9" s="529"/>
      <c r="AC9" s="529"/>
      <c r="AD9" s="529"/>
      <c r="AE9" s="529"/>
      <c r="AF9" s="529"/>
    </row>
    <row r="10" ht="28.5" spans="1:32">
      <c r="A10" s="530" t="s">
        <v>422</v>
      </c>
      <c r="B10" s="530" t="s">
        <v>423</v>
      </c>
      <c r="C10" s="530" t="s">
        <v>424</v>
      </c>
      <c r="D10" s="530" t="s">
        <v>425</v>
      </c>
      <c r="E10" s="530" t="s">
        <v>426</v>
      </c>
      <c r="F10" s="530" t="s">
        <v>427</v>
      </c>
      <c r="G10" s="530" t="s">
        <v>428</v>
      </c>
      <c r="H10" s="530" t="s">
        <v>429</v>
      </c>
      <c r="I10" s="530" t="s">
        <v>430</v>
      </c>
      <c r="J10" s="530" t="s">
        <v>431</v>
      </c>
      <c r="K10" s="530" t="s">
        <v>432</v>
      </c>
      <c r="L10" s="530" t="s">
        <v>433</v>
      </c>
      <c r="M10" s="530" t="s">
        <v>434</v>
      </c>
      <c r="N10" s="530" t="s">
        <v>435</v>
      </c>
      <c r="O10" s="530" t="s">
        <v>436</v>
      </c>
      <c r="P10" s="530" t="s">
        <v>437</v>
      </c>
      <c r="Q10" s="530" t="s">
        <v>438</v>
      </c>
      <c r="R10" s="530" t="s">
        <v>439</v>
      </c>
      <c r="S10" s="530" t="s">
        <v>440</v>
      </c>
      <c r="T10" s="530" t="s">
        <v>441</v>
      </c>
      <c r="U10" s="530" t="s">
        <v>442</v>
      </c>
      <c r="V10" s="530" t="s">
        <v>443</v>
      </c>
      <c r="W10" s="530" t="s">
        <v>444</v>
      </c>
      <c r="X10" s="530" t="s">
        <v>445</v>
      </c>
      <c r="Y10" s="530" t="s">
        <v>446</v>
      </c>
      <c r="Z10" s="530" t="s">
        <v>447</v>
      </c>
      <c r="AA10" s="530" t="s">
        <v>448</v>
      </c>
      <c r="AB10" s="530" t="s">
        <v>449</v>
      </c>
      <c r="AC10" s="530" t="s">
        <v>450</v>
      </c>
      <c r="AD10" s="530" t="s">
        <v>451</v>
      </c>
      <c r="AE10" s="530" t="s">
        <v>452</v>
      </c>
      <c r="AF10" s="530" t="s">
        <v>453</v>
      </c>
    </row>
    <row r="11" ht="17.25" spans="1:32">
      <c r="A11" s="531">
        <v>0</v>
      </c>
      <c r="B11" s="531">
        <v>0.5</v>
      </c>
      <c r="C11" s="532">
        <v>104.051660516605</v>
      </c>
      <c r="D11" s="532">
        <v>100.729</v>
      </c>
      <c r="E11" s="532">
        <v>76.834</v>
      </c>
      <c r="F11" s="532">
        <v>113.221</v>
      </c>
      <c r="G11" s="532">
        <v>102.907</v>
      </c>
      <c r="H11" s="532">
        <v>102.907</v>
      </c>
      <c r="I11" s="532">
        <v>203.725</v>
      </c>
      <c r="J11" s="532">
        <v>203.725</v>
      </c>
      <c r="K11" s="532">
        <v>151.597</v>
      </c>
      <c r="L11" s="532">
        <v>134.038</v>
      </c>
      <c r="M11" s="532">
        <v>146.521</v>
      </c>
      <c r="N11" s="532">
        <v>97.75</v>
      </c>
      <c r="O11" s="532">
        <v>97.75</v>
      </c>
      <c r="P11" s="532">
        <v>97.75</v>
      </c>
      <c r="Q11" s="532">
        <v>97.75</v>
      </c>
      <c r="R11" s="532">
        <v>151.597</v>
      </c>
      <c r="S11" s="532">
        <v>180.82</v>
      </c>
      <c r="T11" s="532">
        <v>151.597</v>
      </c>
      <c r="U11" s="532">
        <v>151.597</v>
      </c>
      <c r="V11" s="532">
        <v>151.597</v>
      </c>
      <c r="W11" s="532">
        <v>165.16</v>
      </c>
      <c r="X11" s="532">
        <v>165.16</v>
      </c>
      <c r="Y11" s="532">
        <v>165.16</v>
      </c>
      <c r="Z11" s="532">
        <v>290.953</v>
      </c>
      <c r="AA11" s="532">
        <v>290.953</v>
      </c>
      <c r="AB11" s="532">
        <v>158.923</v>
      </c>
      <c r="AC11" s="532">
        <v>158.923</v>
      </c>
      <c r="AD11" s="532">
        <v>158.923</v>
      </c>
      <c r="AE11" s="532">
        <v>158.923</v>
      </c>
      <c r="AF11" s="532">
        <v>158.923</v>
      </c>
    </row>
    <row r="12" ht="17.25" spans="1:32">
      <c r="A12" s="531">
        <v>0.5</v>
      </c>
      <c r="B12" s="531">
        <v>1</v>
      </c>
      <c r="C12" s="532">
        <v>118.807380073801</v>
      </c>
      <c r="D12" s="532">
        <v>136.037</v>
      </c>
      <c r="E12" s="532">
        <v>98.651</v>
      </c>
      <c r="F12" s="532">
        <v>147.53</v>
      </c>
      <c r="G12" s="532">
        <v>141.284</v>
      </c>
      <c r="H12" s="532">
        <v>141.284</v>
      </c>
      <c r="I12" s="532">
        <v>254.684</v>
      </c>
      <c r="J12" s="532">
        <v>254.684</v>
      </c>
      <c r="K12" s="532">
        <v>183.728</v>
      </c>
      <c r="L12" s="532">
        <v>151.688</v>
      </c>
      <c r="M12" s="532">
        <v>173.594</v>
      </c>
      <c r="N12" s="532">
        <v>113.816</v>
      </c>
      <c r="O12" s="532">
        <v>113.816</v>
      </c>
      <c r="P12" s="532">
        <v>113.816</v>
      </c>
      <c r="Q12" s="532">
        <v>113.816</v>
      </c>
      <c r="R12" s="532">
        <v>183.728</v>
      </c>
      <c r="S12" s="532">
        <v>220.286</v>
      </c>
      <c r="T12" s="532">
        <v>183.728</v>
      </c>
      <c r="U12" s="532">
        <v>183.728</v>
      </c>
      <c r="V12" s="532">
        <v>183.728</v>
      </c>
      <c r="W12" s="532">
        <v>202.547</v>
      </c>
      <c r="X12" s="532">
        <v>202.547</v>
      </c>
      <c r="Y12" s="532">
        <v>202.547</v>
      </c>
      <c r="Z12" s="532">
        <v>372.053</v>
      </c>
      <c r="AA12" s="532">
        <v>372.053</v>
      </c>
      <c r="AB12" s="532">
        <v>193.232</v>
      </c>
      <c r="AC12" s="532">
        <v>205.625</v>
      </c>
      <c r="AD12" s="532">
        <v>205.625</v>
      </c>
      <c r="AE12" s="532">
        <v>205.625</v>
      </c>
      <c r="AF12" s="532">
        <v>193.232</v>
      </c>
    </row>
    <row r="13" ht="17.25" spans="1:32">
      <c r="A13" s="531">
        <v>1</v>
      </c>
      <c r="B13" s="531">
        <v>1.5</v>
      </c>
      <c r="C13" s="532">
        <v>123.188191881919</v>
      </c>
      <c r="D13" s="532">
        <v>171.345</v>
      </c>
      <c r="E13" s="532">
        <v>120.468</v>
      </c>
      <c r="F13" s="532">
        <v>181.839</v>
      </c>
      <c r="G13" s="532">
        <v>179.661</v>
      </c>
      <c r="H13" s="532">
        <v>179.661</v>
      </c>
      <c r="I13" s="532">
        <v>305.643</v>
      </c>
      <c r="J13" s="532">
        <v>305.643</v>
      </c>
      <c r="K13" s="532">
        <v>215.859</v>
      </c>
      <c r="L13" s="532">
        <v>169.338</v>
      </c>
      <c r="M13" s="532">
        <v>200.667</v>
      </c>
      <c r="N13" s="532">
        <v>138.306</v>
      </c>
      <c r="O13" s="532">
        <v>138.306</v>
      </c>
      <c r="P13" s="532">
        <v>138.306</v>
      </c>
      <c r="Q13" s="532">
        <v>138.306</v>
      </c>
      <c r="R13" s="532">
        <v>215.859</v>
      </c>
      <c r="S13" s="532">
        <v>259.752</v>
      </c>
      <c r="T13" s="532">
        <v>215.859</v>
      </c>
      <c r="U13" s="532">
        <v>215.859</v>
      </c>
      <c r="V13" s="532">
        <v>215.859</v>
      </c>
      <c r="W13" s="532">
        <v>239.934</v>
      </c>
      <c r="X13" s="532">
        <v>239.934</v>
      </c>
      <c r="Y13" s="532">
        <v>239.934</v>
      </c>
      <c r="Z13" s="532">
        <v>453.153</v>
      </c>
      <c r="AA13" s="532">
        <v>453.153</v>
      </c>
      <c r="AB13" s="532">
        <v>227.541</v>
      </c>
      <c r="AC13" s="532">
        <v>252.327</v>
      </c>
      <c r="AD13" s="532">
        <v>252.327</v>
      </c>
      <c r="AE13" s="532">
        <v>252.327</v>
      </c>
      <c r="AF13" s="532">
        <v>227.541</v>
      </c>
    </row>
    <row r="14" ht="17.25" spans="1:32">
      <c r="A14" s="531">
        <v>1.5</v>
      </c>
      <c r="B14" s="531">
        <v>2</v>
      </c>
      <c r="C14" s="532">
        <v>138.488560885609</v>
      </c>
      <c r="D14" s="532">
        <v>206.653</v>
      </c>
      <c r="E14" s="532">
        <v>142.285</v>
      </c>
      <c r="F14" s="532">
        <v>216.148</v>
      </c>
      <c r="G14" s="532">
        <v>218.038</v>
      </c>
      <c r="H14" s="532">
        <v>218.038</v>
      </c>
      <c r="I14" s="532">
        <v>356.602</v>
      </c>
      <c r="J14" s="532">
        <v>356.602</v>
      </c>
      <c r="K14" s="532">
        <v>247.99</v>
      </c>
      <c r="L14" s="532">
        <v>186.988</v>
      </c>
      <c r="M14" s="532">
        <v>227.74</v>
      </c>
      <c r="N14" s="532">
        <v>156.352</v>
      </c>
      <c r="O14" s="532">
        <v>156.352</v>
      </c>
      <c r="P14" s="532">
        <v>156.352</v>
      </c>
      <c r="Q14" s="532">
        <v>156.352</v>
      </c>
      <c r="R14" s="532">
        <v>247.99</v>
      </c>
      <c r="S14" s="532">
        <v>299.218</v>
      </c>
      <c r="T14" s="532">
        <v>247.99</v>
      </c>
      <c r="U14" s="532">
        <v>247.99</v>
      </c>
      <c r="V14" s="532">
        <v>247.99</v>
      </c>
      <c r="W14" s="532">
        <v>277.321</v>
      </c>
      <c r="X14" s="532">
        <v>277.321</v>
      </c>
      <c r="Y14" s="532">
        <v>277.321</v>
      </c>
      <c r="Z14" s="532">
        <v>534.253</v>
      </c>
      <c r="AA14" s="532">
        <v>534.253</v>
      </c>
      <c r="AB14" s="532">
        <v>261.85</v>
      </c>
      <c r="AC14" s="532">
        <v>299.029</v>
      </c>
      <c r="AD14" s="532">
        <v>299.029</v>
      </c>
      <c r="AE14" s="532">
        <v>299.029</v>
      </c>
      <c r="AF14" s="532">
        <v>261.85</v>
      </c>
    </row>
    <row r="15" ht="17.25" spans="1:32">
      <c r="A15" s="531">
        <v>2</v>
      </c>
      <c r="B15" s="531">
        <v>2.5</v>
      </c>
      <c r="C15" s="532">
        <v>158.544649446494</v>
      </c>
      <c r="D15" s="532">
        <v>241.961</v>
      </c>
      <c r="E15" s="532">
        <v>164.102</v>
      </c>
      <c r="F15" s="532">
        <v>250.457</v>
      </c>
      <c r="G15" s="532">
        <v>256.415</v>
      </c>
      <c r="H15" s="532">
        <v>256.415</v>
      </c>
      <c r="I15" s="532">
        <v>407.561</v>
      </c>
      <c r="J15" s="532">
        <v>407.561</v>
      </c>
      <c r="K15" s="532">
        <v>280.121</v>
      </c>
      <c r="L15" s="532">
        <v>204.638</v>
      </c>
      <c r="M15" s="532">
        <v>254.813</v>
      </c>
      <c r="N15" s="532">
        <v>161.717</v>
      </c>
      <c r="O15" s="532">
        <v>161.717</v>
      </c>
      <c r="P15" s="532">
        <v>161.717</v>
      </c>
      <c r="Q15" s="532">
        <v>161.717</v>
      </c>
      <c r="R15" s="532">
        <v>280.121</v>
      </c>
      <c r="S15" s="532">
        <v>338.684</v>
      </c>
      <c r="T15" s="532">
        <v>280.121</v>
      </c>
      <c r="U15" s="532">
        <v>280.121</v>
      </c>
      <c r="V15" s="532">
        <v>280.121</v>
      </c>
      <c r="W15" s="532">
        <v>314.708</v>
      </c>
      <c r="X15" s="532">
        <v>314.708</v>
      </c>
      <c r="Y15" s="532">
        <v>314.708</v>
      </c>
      <c r="Z15" s="532">
        <v>615.353</v>
      </c>
      <c r="AA15" s="532">
        <v>615.353</v>
      </c>
      <c r="AB15" s="532">
        <v>296.159</v>
      </c>
      <c r="AC15" s="532">
        <v>345.731</v>
      </c>
      <c r="AD15" s="532">
        <v>345.731</v>
      </c>
      <c r="AE15" s="532">
        <v>345.731</v>
      </c>
      <c r="AF15" s="532">
        <v>296.159</v>
      </c>
    </row>
    <row r="16" ht="17.25" spans="1:32">
      <c r="A16" s="531">
        <v>2.5</v>
      </c>
      <c r="B16" s="531">
        <v>3</v>
      </c>
      <c r="C16" s="532">
        <v>172.682656826568</v>
      </c>
      <c r="D16" s="532">
        <v>277.269</v>
      </c>
      <c r="E16" s="532">
        <v>185.919</v>
      </c>
      <c r="F16" s="532">
        <v>284.766</v>
      </c>
      <c r="G16" s="532">
        <v>294.792</v>
      </c>
      <c r="H16" s="532">
        <v>294.792</v>
      </c>
      <c r="I16" s="532">
        <v>458.52</v>
      </c>
      <c r="J16" s="532">
        <v>458.52</v>
      </c>
      <c r="K16" s="532">
        <v>312.252</v>
      </c>
      <c r="L16" s="532">
        <v>222.288</v>
      </c>
      <c r="M16" s="532">
        <v>281.886</v>
      </c>
      <c r="N16" s="532">
        <v>180.267</v>
      </c>
      <c r="O16" s="532">
        <v>180.267</v>
      </c>
      <c r="P16" s="532">
        <v>180.267</v>
      </c>
      <c r="Q16" s="532">
        <v>180.267</v>
      </c>
      <c r="R16" s="532">
        <v>312.252</v>
      </c>
      <c r="S16" s="532">
        <v>378.15</v>
      </c>
      <c r="T16" s="532">
        <v>312.252</v>
      </c>
      <c r="U16" s="532">
        <v>312.252</v>
      </c>
      <c r="V16" s="532">
        <v>312.252</v>
      </c>
      <c r="W16" s="532">
        <v>352.095</v>
      </c>
      <c r="X16" s="532">
        <v>352.095</v>
      </c>
      <c r="Y16" s="532">
        <v>352.095</v>
      </c>
      <c r="Z16" s="532">
        <v>695.364</v>
      </c>
      <c r="AA16" s="532">
        <v>695.364</v>
      </c>
      <c r="AB16" s="532">
        <v>330.468</v>
      </c>
      <c r="AC16" s="532">
        <v>392.433</v>
      </c>
      <c r="AD16" s="532">
        <v>392.433</v>
      </c>
      <c r="AE16" s="532">
        <v>392.433</v>
      </c>
      <c r="AF16" s="532">
        <v>330.468</v>
      </c>
    </row>
    <row r="17" ht="17.25" spans="1:32">
      <c r="A17" s="531">
        <v>3</v>
      </c>
      <c r="B17" s="531">
        <v>3.5</v>
      </c>
      <c r="C17" s="532">
        <v>183.89815498155</v>
      </c>
      <c r="D17" s="532">
        <v>312.577</v>
      </c>
      <c r="E17" s="532">
        <v>207.736</v>
      </c>
      <c r="F17" s="532">
        <v>319.075</v>
      </c>
      <c r="G17" s="532">
        <v>333.169</v>
      </c>
      <c r="H17" s="532">
        <v>333.169</v>
      </c>
      <c r="I17" s="532">
        <v>505.222</v>
      </c>
      <c r="J17" s="532">
        <v>505.222</v>
      </c>
      <c r="K17" s="532">
        <v>344.383</v>
      </c>
      <c r="L17" s="532">
        <v>239.938</v>
      </c>
      <c r="M17" s="532">
        <v>308.959</v>
      </c>
      <c r="N17" s="532">
        <v>200.896</v>
      </c>
      <c r="O17" s="532">
        <v>200.896</v>
      </c>
      <c r="P17" s="532">
        <v>200.896</v>
      </c>
      <c r="Q17" s="532">
        <v>200.896</v>
      </c>
      <c r="R17" s="532">
        <v>344.383</v>
      </c>
      <c r="S17" s="532">
        <v>417.616</v>
      </c>
      <c r="T17" s="532">
        <v>344.383</v>
      </c>
      <c r="U17" s="532">
        <v>344.383</v>
      </c>
      <c r="V17" s="532">
        <v>344.383</v>
      </c>
      <c r="W17" s="532">
        <v>389.482</v>
      </c>
      <c r="X17" s="532">
        <v>389.482</v>
      </c>
      <c r="Y17" s="532">
        <v>389.482</v>
      </c>
      <c r="Z17" s="532">
        <v>775.375</v>
      </c>
      <c r="AA17" s="532">
        <v>775.375</v>
      </c>
      <c r="AB17" s="532">
        <v>364.777</v>
      </c>
      <c r="AC17" s="532">
        <v>438.145</v>
      </c>
      <c r="AD17" s="532">
        <v>438.145</v>
      </c>
      <c r="AE17" s="532">
        <v>438.145</v>
      </c>
      <c r="AF17" s="532">
        <v>364.777</v>
      </c>
    </row>
    <row r="18" ht="17.25" spans="1:32">
      <c r="A18" s="531">
        <v>3.5</v>
      </c>
      <c r="B18" s="531">
        <v>4</v>
      </c>
      <c r="C18" s="532">
        <v>200.347601476015</v>
      </c>
      <c r="D18" s="532">
        <v>347.885</v>
      </c>
      <c r="E18" s="532">
        <v>229.553</v>
      </c>
      <c r="F18" s="532">
        <v>353.384</v>
      </c>
      <c r="G18" s="532">
        <v>371.546</v>
      </c>
      <c r="H18" s="532">
        <v>371.546</v>
      </c>
      <c r="I18" s="532">
        <v>551.924</v>
      </c>
      <c r="J18" s="532">
        <v>551.924</v>
      </c>
      <c r="K18" s="532">
        <v>376.514</v>
      </c>
      <c r="L18" s="532">
        <v>257.588</v>
      </c>
      <c r="M18" s="532">
        <v>336.032</v>
      </c>
      <c r="N18" s="532">
        <v>221.525</v>
      </c>
      <c r="O18" s="532">
        <v>221.525</v>
      </c>
      <c r="P18" s="532">
        <v>221.525</v>
      </c>
      <c r="Q18" s="532">
        <v>221.525</v>
      </c>
      <c r="R18" s="532">
        <v>376.514</v>
      </c>
      <c r="S18" s="532">
        <v>457.082</v>
      </c>
      <c r="T18" s="532">
        <v>376.514</v>
      </c>
      <c r="U18" s="532">
        <v>376.514</v>
      </c>
      <c r="V18" s="532">
        <v>376.514</v>
      </c>
      <c r="W18" s="532">
        <v>426.869</v>
      </c>
      <c r="X18" s="532">
        <v>426.869</v>
      </c>
      <c r="Y18" s="532">
        <v>426.869</v>
      </c>
      <c r="Z18" s="532">
        <v>855.386</v>
      </c>
      <c r="AA18" s="532">
        <v>855.386</v>
      </c>
      <c r="AB18" s="532">
        <v>399.086</v>
      </c>
      <c r="AC18" s="532">
        <v>483.857</v>
      </c>
      <c r="AD18" s="532">
        <v>483.857</v>
      </c>
      <c r="AE18" s="532">
        <v>483.857</v>
      </c>
      <c r="AF18" s="532">
        <v>399.086</v>
      </c>
    </row>
    <row r="19" ht="17.25" spans="1:32">
      <c r="A19" s="531">
        <v>4</v>
      </c>
      <c r="B19" s="531">
        <v>4.5</v>
      </c>
      <c r="C19" s="532">
        <v>216.876752767528</v>
      </c>
      <c r="D19" s="532">
        <v>383.193</v>
      </c>
      <c r="E19" s="532">
        <v>251.37</v>
      </c>
      <c r="F19" s="532">
        <v>387.693</v>
      </c>
      <c r="G19" s="532">
        <v>409.923</v>
      </c>
      <c r="H19" s="532">
        <v>409.923</v>
      </c>
      <c r="I19" s="532">
        <v>598.626</v>
      </c>
      <c r="J19" s="532">
        <v>598.626</v>
      </c>
      <c r="K19" s="532">
        <v>408.645</v>
      </c>
      <c r="L19" s="532">
        <v>275.238</v>
      </c>
      <c r="M19" s="532">
        <v>363.105</v>
      </c>
      <c r="N19" s="532">
        <v>242.154</v>
      </c>
      <c r="O19" s="532">
        <v>242.154</v>
      </c>
      <c r="P19" s="532">
        <v>242.154</v>
      </c>
      <c r="Q19" s="532">
        <v>242.154</v>
      </c>
      <c r="R19" s="532">
        <v>408.645</v>
      </c>
      <c r="S19" s="532">
        <v>496.548</v>
      </c>
      <c r="T19" s="532">
        <v>408.645</v>
      </c>
      <c r="U19" s="532">
        <v>408.645</v>
      </c>
      <c r="V19" s="532">
        <v>408.645</v>
      </c>
      <c r="W19" s="532">
        <v>464.256</v>
      </c>
      <c r="X19" s="532">
        <v>464.256</v>
      </c>
      <c r="Y19" s="532">
        <v>464.256</v>
      </c>
      <c r="Z19" s="532">
        <v>935.397</v>
      </c>
      <c r="AA19" s="532">
        <v>935.397</v>
      </c>
      <c r="AB19" s="532">
        <v>433.395</v>
      </c>
      <c r="AC19" s="532">
        <v>529.569</v>
      </c>
      <c r="AD19" s="532">
        <v>529.569</v>
      </c>
      <c r="AE19" s="532">
        <v>529.569</v>
      </c>
      <c r="AF19" s="532">
        <v>433.395</v>
      </c>
    </row>
    <row r="20" ht="17.25" spans="1:32">
      <c r="A20" s="531">
        <v>4.5</v>
      </c>
      <c r="B20" s="531">
        <v>5</v>
      </c>
      <c r="C20" s="532">
        <v>233.326199261993</v>
      </c>
      <c r="D20" s="532">
        <v>418.501</v>
      </c>
      <c r="E20" s="532">
        <v>273.187</v>
      </c>
      <c r="F20" s="532">
        <v>422.002</v>
      </c>
      <c r="G20" s="532">
        <v>448.3</v>
      </c>
      <c r="H20" s="532">
        <v>448.3</v>
      </c>
      <c r="I20" s="532">
        <v>645.328</v>
      </c>
      <c r="J20" s="532">
        <v>645.328</v>
      </c>
      <c r="K20" s="532">
        <v>440.776</v>
      </c>
      <c r="L20" s="532">
        <v>292.888</v>
      </c>
      <c r="M20" s="532">
        <v>390.178</v>
      </c>
      <c r="N20" s="532">
        <v>262.783</v>
      </c>
      <c r="O20" s="532">
        <v>262.783</v>
      </c>
      <c r="P20" s="532">
        <v>262.783</v>
      </c>
      <c r="Q20" s="532">
        <v>262.783</v>
      </c>
      <c r="R20" s="532">
        <v>440.776</v>
      </c>
      <c r="S20" s="532">
        <v>536.014</v>
      </c>
      <c r="T20" s="532">
        <v>440.776</v>
      </c>
      <c r="U20" s="532">
        <v>440.776</v>
      </c>
      <c r="V20" s="532">
        <v>440.776</v>
      </c>
      <c r="W20" s="532">
        <v>501.643</v>
      </c>
      <c r="X20" s="532">
        <v>501.643</v>
      </c>
      <c r="Y20" s="532">
        <v>501.643</v>
      </c>
      <c r="Z20" s="532">
        <v>1015.408</v>
      </c>
      <c r="AA20" s="532">
        <v>1015.408</v>
      </c>
      <c r="AB20" s="532">
        <v>467.704</v>
      </c>
      <c r="AC20" s="532">
        <v>575.281</v>
      </c>
      <c r="AD20" s="532">
        <v>575.281</v>
      </c>
      <c r="AE20" s="532">
        <v>575.281</v>
      </c>
      <c r="AF20" s="532">
        <v>467.704</v>
      </c>
    </row>
    <row r="21" ht="17.25" spans="1:32">
      <c r="A21" s="531">
        <v>5</v>
      </c>
      <c r="B21" s="531">
        <v>5.5</v>
      </c>
      <c r="C21" s="532">
        <v>264.056088560886</v>
      </c>
      <c r="D21" s="532">
        <v>453.809</v>
      </c>
      <c r="E21" s="532">
        <v>295.004</v>
      </c>
      <c r="F21" s="532">
        <v>456.311</v>
      </c>
      <c r="G21" s="532">
        <v>486.677</v>
      </c>
      <c r="H21" s="532">
        <v>486.677</v>
      </c>
      <c r="I21" s="532">
        <v>696.287</v>
      </c>
      <c r="J21" s="532">
        <v>696.287</v>
      </c>
      <c r="K21" s="532">
        <v>470.918</v>
      </c>
      <c r="L21" s="532">
        <v>310.538</v>
      </c>
      <c r="M21" s="532">
        <v>417.251</v>
      </c>
      <c r="N21" s="532">
        <v>285.095</v>
      </c>
      <c r="O21" s="532">
        <v>285.095</v>
      </c>
      <c r="P21" s="532">
        <v>285.095</v>
      </c>
      <c r="Q21" s="532">
        <v>285.095</v>
      </c>
      <c r="R21" s="532">
        <v>469.829</v>
      </c>
      <c r="S21" s="532">
        <v>571.322</v>
      </c>
      <c r="T21" s="532">
        <v>470.918</v>
      </c>
      <c r="U21" s="532">
        <v>470.918</v>
      </c>
      <c r="V21" s="532">
        <v>470.918</v>
      </c>
      <c r="W21" s="532">
        <v>535.952</v>
      </c>
      <c r="X21" s="532">
        <v>535.952</v>
      </c>
      <c r="Y21" s="532">
        <v>535.952</v>
      </c>
      <c r="Z21" s="532">
        <v>1072.613</v>
      </c>
      <c r="AA21" s="532">
        <v>1072.613</v>
      </c>
      <c r="AB21" s="532">
        <v>502.013</v>
      </c>
      <c r="AC21" s="532">
        <v>620.993</v>
      </c>
      <c r="AD21" s="532">
        <v>620.993</v>
      </c>
      <c r="AE21" s="532">
        <v>620.993</v>
      </c>
      <c r="AF21" s="532">
        <v>502.013</v>
      </c>
    </row>
    <row r="22" ht="17.25" spans="1:32">
      <c r="A22" s="531">
        <v>5.5</v>
      </c>
      <c r="B22" s="531">
        <v>6</v>
      </c>
      <c r="C22" s="532">
        <v>279.276752767528</v>
      </c>
      <c r="D22" s="532">
        <v>489.117</v>
      </c>
      <c r="E22" s="532">
        <v>316.821</v>
      </c>
      <c r="F22" s="532">
        <v>490.62</v>
      </c>
      <c r="G22" s="532">
        <v>525.054</v>
      </c>
      <c r="H22" s="532">
        <v>525.054</v>
      </c>
      <c r="I22" s="532">
        <v>747.246</v>
      </c>
      <c r="J22" s="532">
        <v>747.246</v>
      </c>
      <c r="K22" s="532">
        <v>501.06</v>
      </c>
      <c r="L22" s="532">
        <v>328.188</v>
      </c>
      <c r="M22" s="532">
        <v>444.324</v>
      </c>
      <c r="N22" s="532">
        <v>302.547</v>
      </c>
      <c r="O22" s="532">
        <v>302.547</v>
      </c>
      <c r="P22" s="532">
        <v>302.547</v>
      </c>
      <c r="Q22" s="532">
        <v>302.547</v>
      </c>
      <c r="R22" s="532">
        <v>498.882</v>
      </c>
      <c r="S22" s="532">
        <v>606.63</v>
      </c>
      <c r="T22" s="532">
        <v>501.06</v>
      </c>
      <c r="U22" s="532">
        <v>501.06</v>
      </c>
      <c r="V22" s="532">
        <v>501.06</v>
      </c>
      <c r="W22" s="532">
        <v>570.261</v>
      </c>
      <c r="X22" s="532">
        <v>570.261</v>
      </c>
      <c r="Y22" s="532">
        <v>570.261</v>
      </c>
      <c r="Z22" s="532">
        <v>1129.818</v>
      </c>
      <c r="AA22" s="532">
        <v>1129.818</v>
      </c>
      <c r="AB22" s="532">
        <v>536.322</v>
      </c>
      <c r="AC22" s="532">
        <v>666.705</v>
      </c>
      <c r="AD22" s="532">
        <v>666.705</v>
      </c>
      <c r="AE22" s="532">
        <v>666.705</v>
      </c>
      <c r="AF22" s="532">
        <v>536.322</v>
      </c>
    </row>
    <row r="23" ht="17.25" spans="1:32">
      <c r="A23" s="531">
        <v>6</v>
      </c>
      <c r="B23" s="531">
        <v>6.5</v>
      </c>
      <c r="C23" s="532">
        <v>294.490774907749</v>
      </c>
      <c r="D23" s="532">
        <v>524.425</v>
      </c>
      <c r="E23" s="532">
        <v>338.638</v>
      </c>
      <c r="F23" s="532">
        <v>492.313</v>
      </c>
      <c r="G23" s="532">
        <v>563.431</v>
      </c>
      <c r="H23" s="532">
        <v>563.431</v>
      </c>
      <c r="I23" s="532">
        <v>798.205</v>
      </c>
      <c r="J23" s="532">
        <v>798.205</v>
      </c>
      <c r="K23" s="532">
        <v>531.202</v>
      </c>
      <c r="L23" s="532">
        <v>345.838</v>
      </c>
      <c r="M23" s="532">
        <v>471.397</v>
      </c>
      <c r="N23" s="532">
        <v>319.999</v>
      </c>
      <c r="O23" s="532">
        <v>319.999</v>
      </c>
      <c r="P23" s="532">
        <v>319.999</v>
      </c>
      <c r="Q23" s="532">
        <v>319.999</v>
      </c>
      <c r="R23" s="532">
        <v>527.935</v>
      </c>
      <c r="S23" s="532">
        <v>641.938</v>
      </c>
      <c r="T23" s="532">
        <v>531.202</v>
      </c>
      <c r="U23" s="532">
        <v>531.202</v>
      </c>
      <c r="V23" s="532">
        <v>531.202</v>
      </c>
      <c r="W23" s="532">
        <v>604.57</v>
      </c>
      <c r="X23" s="532">
        <v>604.57</v>
      </c>
      <c r="Y23" s="532">
        <v>604.57</v>
      </c>
      <c r="Z23" s="532">
        <v>1187.023</v>
      </c>
      <c r="AA23" s="532">
        <v>1187.023</v>
      </c>
      <c r="AB23" s="532">
        <v>570.631</v>
      </c>
      <c r="AC23" s="532">
        <v>712.417</v>
      </c>
      <c r="AD23" s="532">
        <v>712.417</v>
      </c>
      <c r="AE23" s="532">
        <v>712.417</v>
      </c>
      <c r="AF23" s="532">
        <v>570.631</v>
      </c>
    </row>
    <row r="24" ht="17.25" spans="1:32">
      <c r="A24" s="531">
        <v>6.5</v>
      </c>
      <c r="B24" s="531">
        <v>7</v>
      </c>
      <c r="C24" s="532">
        <v>309.631734317343</v>
      </c>
      <c r="D24" s="532">
        <v>559.733</v>
      </c>
      <c r="E24" s="532">
        <v>360.455</v>
      </c>
      <c r="F24" s="532">
        <v>494.006</v>
      </c>
      <c r="G24" s="532">
        <v>601.808</v>
      </c>
      <c r="H24" s="532">
        <v>601.808</v>
      </c>
      <c r="I24" s="532">
        <v>849.164</v>
      </c>
      <c r="J24" s="532">
        <v>849.164</v>
      </c>
      <c r="K24" s="532">
        <v>561.344</v>
      </c>
      <c r="L24" s="532">
        <v>363.488</v>
      </c>
      <c r="M24" s="532">
        <v>498.47</v>
      </c>
      <c r="N24" s="532">
        <v>337.451</v>
      </c>
      <c r="O24" s="532">
        <v>337.451</v>
      </c>
      <c r="P24" s="532">
        <v>337.451</v>
      </c>
      <c r="Q24" s="532">
        <v>337.451</v>
      </c>
      <c r="R24" s="532">
        <v>556.988</v>
      </c>
      <c r="S24" s="532">
        <v>677.246</v>
      </c>
      <c r="T24" s="532">
        <v>561.344</v>
      </c>
      <c r="U24" s="532">
        <v>561.344</v>
      </c>
      <c r="V24" s="532">
        <v>561.344</v>
      </c>
      <c r="W24" s="532">
        <v>638.879</v>
      </c>
      <c r="X24" s="532">
        <v>638.879</v>
      </c>
      <c r="Y24" s="532">
        <v>638.879</v>
      </c>
      <c r="Z24" s="532">
        <v>1244.228</v>
      </c>
      <c r="AA24" s="532">
        <v>1244.228</v>
      </c>
      <c r="AB24" s="532">
        <v>604.94</v>
      </c>
      <c r="AC24" s="532">
        <v>758.129</v>
      </c>
      <c r="AD24" s="532">
        <v>758.129</v>
      </c>
      <c r="AE24" s="532">
        <v>758.129</v>
      </c>
      <c r="AF24" s="532">
        <v>604.94</v>
      </c>
    </row>
    <row r="25" ht="17.25" spans="1:32">
      <c r="A25" s="531">
        <v>7</v>
      </c>
      <c r="B25" s="531">
        <v>7.5</v>
      </c>
      <c r="C25" s="532">
        <v>324.839114391144</v>
      </c>
      <c r="D25" s="532">
        <v>595.041</v>
      </c>
      <c r="E25" s="532">
        <v>382.272</v>
      </c>
      <c r="F25" s="532">
        <v>495.699</v>
      </c>
      <c r="G25" s="532">
        <v>640.185</v>
      </c>
      <c r="H25" s="532">
        <v>640.185</v>
      </c>
      <c r="I25" s="532">
        <v>900.123</v>
      </c>
      <c r="J25" s="532">
        <v>900.123</v>
      </c>
      <c r="K25" s="532">
        <v>591.486</v>
      </c>
      <c r="L25" s="532">
        <v>381.138</v>
      </c>
      <c r="M25" s="532">
        <v>525.543</v>
      </c>
      <c r="N25" s="532">
        <v>354.903</v>
      </c>
      <c r="O25" s="532">
        <v>354.903</v>
      </c>
      <c r="P25" s="532">
        <v>354.903</v>
      </c>
      <c r="Q25" s="532">
        <v>354.903</v>
      </c>
      <c r="R25" s="532">
        <v>586.041</v>
      </c>
      <c r="S25" s="532">
        <v>712.554</v>
      </c>
      <c r="T25" s="532">
        <v>591.486</v>
      </c>
      <c r="U25" s="532">
        <v>591.486</v>
      </c>
      <c r="V25" s="532">
        <v>591.486</v>
      </c>
      <c r="W25" s="532">
        <v>673.188</v>
      </c>
      <c r="X25" s="532">
        <v>673.188</v>
      </c>
      <c r="Y25" s="532">
        <v>673.188</v>
      </c>
      <c r="Z25" s="532">
        <v>1301.433</v>
      </c>
      <c r="AA25" s="532">
        <v>1301.433</v>
      </c>
      <c r="AB25" s="532">
        <v>639.249</v>
      </c>
      <c r="AC25" s="532">
        <v>803.841</v>
      </c>
      <c r="AD25" s="532">
        <v>803.841</v>
      </c>
      <c r="AE25" s="532">
        <v>803.841</v>
      </c>
      <c r="AF25" s="532">
        <v>639.249</v>
      </c>
    </row>
    <row r="26" ht="17.25" spans="1:32">
      <c r="A26" s="531">
        <v>7.5</v>
      </c>
      <c r="B26" s="531">
        <v>8</v>
      </c>
      <c r="C26" s="532">
        <v>340.212546125461</v>
      </c>
      <c r="D26" s="532">
        <v>630.349</v>
      </c>
      <c r="E26" s="532">
        <v>404.089</v>
      </c>
      <c r="F26" s="532">
        <v>497.392</v>
      </c>
      <c r="G26" s="532">
        <v>678.562</v>
      </c>
      <c r="H26" s="532">
        <v>678.562</v>
      </c>
      <c r="I26" s="532">
        <v>951.082</v>
      </c>
      <c r="J26" s="532">
        <v>951.082</v>
      </c>
      <c r="K26" s="532">
        <v>621.628</v>
      </c>
      <c r="L26" s="532">
        <v>398.788</v>
      </c>
      <c r="M26" s="532">
        <v>552.616</v>
      </c>
      <c r="N26" s="532">
        <v>372.355</v>
      </c>
      <c r="O26" s="532">
        <v>372.355</v>
      </c>
      <c r="P26" s="532">
        <v>372.355</v>
      </c>
      <c r="Q26" s="532">
        <v>372.355</v>
      </c>
      <c r="R26" s="532">
        <v>615.094</v>
      </c>
      <c r="S26" s="532">
        <v>747.862</v>
      </c>
      <c r="T26" s="532">
        <v>621.628</v>
      </c>
      <c r="U26" s="532">
        <v>621.628</v>
      </c>
      <c r="V26" s="532">
        <v>621.628</v>
      </c>
      <c r="W26" s="532">
        <v>707.497</v>
      </c>
      <c r="X26" s="532">
        <v>707.497</v>
      </c>
      <c r="Y26" s="532">
        <v>707.497</v>
      </c>
      <c r="Z26" s="532">
        <v>1358.638</v>
      </c>
      <c r="AA26" s="532">
        <v>1358.638</v>
      </c>
      <c r="AB26" s="532">
        <v>673.558</v>
      </c>
      <c r="AC26" s="532">
        <v>849.553</v>
      </c>
      <c r="AD26" s="532">
        <v>849.553</v>
      </c>
      <c r="AE26" s="532">
        <v>849.553</v>
      </c>
      <c r="AF26" s="532">
        <v>673.558</v>
      </c>
    </row>
    <row r="27" ht="17.25" spans="1:32">
      <c r="A27" s="531">
        <v>8</v>
      </c>
      <c r="B27" s="531">
        <v>8.5</v>
      </c>
      <c r="C27" s="532">
        <v>355.353505535055</v>
      </c>
      <c r="D27" s="532">
        <v>665.657</v>
      </c>
      <c r="E27" s="532">
        <v>425.906</v>
      </c>
      <c r="F27" s="532">
        <v>499.085</v>
      </c>
      <c r="G27" s="532">
        <v>716.939</v>
      </c>
      <c r="H27" s="532">
        <v>716.939</v>
      </c>
      <c r="I27" s="532">
        <v>1002.041</v>
      </c>
      <c r="J27" s="532">
        <v>953.963</v>
      </c>
      <c r="K27" s="532">
        <v>651.77</v>
      </c>
      <c r="L27" s="532">
        <v>416.438</v>
      </c>
      <c r="M27" s="532">
        <v>579.689</v>
      </c>
      <c r="N27" s="532">
        <v>389.915</v>
      </c>
      <c r="O27" s="532">
        <v>389.915</v>
      </c>
      <c r="P27" s="532">
        <v>389.915</v>
      </c>
      <c r="Q27" s="532">
        <v>389.915</v>
      </c>
      <c r="R27" s="532">
        <v>644.147</v>
      </c>
      <c r="S27" s="532">
        <v>783.17</v>
      </c>
      <c r="T27" s="532">
        <v>651.77</v>
      </c>
      <c r="U27" s="532">
        <v>651.77</v>
      </c>
      <c r="V27" s="532">
        <v>651.77</v>
      </c>
      <c r="W27" s="532">
        <v>741.806</v>
      </c>
      <c r="X27" s="532">
        <v>741.806</v>
      </c>
      <c r="Y27" s="532">
        <v>741.806</v>
      </c>
      <c r="Z27" s="532">
        <v>1415.843</v>
      </c>
      <c r="AA27" s="532">
        <v>1415.843</v>
      </c>
      <c r="AB27" s="532">
        <v>707.867</v>
      </c>
      <c r="AC27" s="532">
        <v>895.265</v>
      </c>
      <c r="AD27" s="532">
        <v>895.265</v>
      </c>
      <c r="AE27" s="532">
        <v>895.265</v>
      </c>
      <c r="AF27" s="532">
        <v>707.867</v>
      </c>
    </row>
    <row r="28" ht="17.25" spans="1:32">
      <c r="A28" s="531">
        <v>8.5</v>
      </c>
      <c r="B28" s="531">
        <v>9</v>
      </c>
      <c r="C28" s="532">
        <v>370.567527675277</v>
      </c>
      <c r="D28" s="532">
        <v>700.965</v>
      </c>
      <c r="E28" s="532">
        <v>447.723</v>
      </c>
      <c r="F28" s="532">
        <v>500.778</v>
      </c>
      <c r="G28" s="532">
        <v>755.316</v>
      </c>
      <c r="H28" s="532">
        <v>755.316</v>
      </c>
      <c r="I28" s="532">
        <v>1053</v>
      </c>
      <c r="J28" s="532">
        <v>956.844</v>
      </c>
      <c r="K28" s="532">
        <v>681.912</v>
      </c>
      <c r="L28" s="532">
        <v>434.088</v>
      </c>
      <c r="M28" s="532">
        <v>606.762</v>
      </c>
      <c r="N28" s="532">
        <v>407.367</v>
      </c>
      <c r="O28" s="532">
        <v>407.367</v>
      </c>
      <c r="P28" s="532">
        <v>407.367</v>
      </c>
      <c r="Q28" s="532">
        <v>407.367</v>
      </c>
      <c r="R28" s="532">
        <v>673.2</v>
      </c>
      <c r="S28" s="532">
        <v>818.478</v>
      </c>
      <c r="T28" s="532">
        <v>681.912</v>
      </c>
      <c r="U28" s="532">
        <v>681.912</v>
      </c>
      <c r="V28" s="532">
        <v>681.912</v>
      </c>
      <c r="W28" s="532">
        <v>776.115</v>
      </c>
      <c r="X28" s="532">
        <v>776.115</v>
      </c>
      <c r="Y28" s="532">
        <v>776.115</v>
      </c>
      <c r="Z28" s="532">
        <v>1473.048</v>
      </c>
      <c r="AA28" s="532">
        <v>1473.048</v>
      </c>
      <c r="AB28" s="532">
        <v>742.176</v>
      </c>
      <c r="AC28" s="532">
        <v>940.977</v>
      </c>
      <c r="AD28" s="532">
        <v>940.977</v>
      </c>
      <c r="AE28" s="532">
        <v>940.977</v>
      </c>
      <c r="AF28" s="532">
        <v>742.176</v>
      </c>
    </row>
    <row r="29" ht="17.25" spans="1:32">
      <c r="A29" s="531">
        <v>9</v>
      </c>
      <c r="B29" s="531">
        <v>9.5</v>
      </c>
      <c r="C29" s="532">
        <v>385.708487084871</v>
      </c>
      <c r="D29" s="532">
        <v>736.273</v>
      </c>
      <c r="E29" s="532">
        <v>469.54</v>
      </c>
      <c r="F29" s="532">
        <v>502.471</v>
      </c>
      <c r="G29" s="532">
        <v>793.693</v>
      </c>
      <c r="H29" s="532">
        <v>793.693</v>
      </c>
      <c r="I29" s="532">
        <v>1103.959</v>
      </c>
      <c r="J29" s="532">
        <v>959.725</v>
      </c>
      <c r="K29" s="532">
        <v>712.054</v>
      </c>
      <c r="L29" s="532">
        <v>451.738</v>
      </c>
      <c r="M29" s="532">
        <v>633.835</v>
      </c>
      <c r="N29" s="532">
        <v>424.819</v>
      </c>
      <c r="O29" s="532">
        <v>424.819</v>
      </c>
      <c r="P29" s="532">
        <v>424.819</v>
      </c>
      <c r="Q29" s="532">
        <v>424.819</v>
      </c>
      <c r="R29" s="532">
        <v>702.253</v>
      </c>
      <c r="S29" s="532">
        <v>853.786</v>
      </c>
      <c r="T29" s="532">
        <v>712.054</v>
      </c>
      <c r="U29" s="532">
        <v>712.054</v>
      </c>
      <c r="V29" s="532">
        <v>712.054</v>
      </c>
      <c r="W29" s="532">
        <v>810.424</v>
      </c>
      <c r="X29" s="532">
        <v>810.424</v>
      </c>
      <c r="Y29" s="532">
        <v>810.424</v>
      </c>
      <c r="Z29" s="532">
        <v>1530.253</v>
      </c>
      <c r="AA29" s="532">
        <v>1530.253</v>
      </c>
      <c r="AB29" s="532">
        <v>776.485</v>
      </c>
      <c r="AC29" s="532">
        <v>986.689</v>
      </c>
      <c r="AD29" s="532">
        <v>986.689</v>
      </c>
      <c r="AE29" s="532">
        <v>986.689</v>
      </c>
      <c r="AF29" s="532">
        <v>776.485</v>
      </c>
    </row>
    <row r="30" ht="17.25" spans="1:32">
      <c r="A30" s="531">
        <v>9.5</v>
      </c>
      <c r="B30" s="531">
        <v>10</v>
      </c>
      <c r="C30" s="532">
        <v>401.00221402214</v>
      </c>
      <c r="D30" s="532">
        <v>771.581</v>
      </c>
      <c r="E30" s="532">
        <v>491.357</v>
      </c>
      <c r="F30" s="532">
        <v>504.164</v>
      </c>
      <c r="G30" s="532">
        <v>832.07</v>
      </c>
      <c r="H30" s="532">
        <v>832.07</v>
      </c>
      <c r="I30" s="532">
        <v>1154.918</v>
      </c>
      <c r="J30" s="532">
        <v>962.606</v>
      </c>
      <c r="K30" s="532">
        <v>742.196</v>
      </c>
      <c r="L30" s="532">
        <v>469.388</v>
      </c>
      <c r="M30" s="532">
        <v>660.908</v>
      </c>
      <c r="N30" s="532">
        <v>442.271</v>
      </c>
      <c r="O30" s="532">
        <v>442.271</v>
      </c>
      <c r="P30" s="532">
        <v>442.271</v>
      </c>
      <c r="Q30" s="532">
        <v>442.271</v>
      </c>
      <c r="R30" s="532">
        <v>731.306</v>
      </c>
      <c r="S30" s="532">
        <v>889.094</v>
      </c>
      <c r="T30" s="532">
        <v>742.196</v>
      </c>
      <c r="U30" s="532">
        <v>742.196</v>
      </c>
      <c r="V30" s="532">
        <v>742.196</v>
      </c>
      <c r="W30" s="532">
        <v>844.733</v>
      </c>
      <c r="X30" s="532">
        <v>844.733</v>
      </c>
      <c r="Y30" s="532">
        <v>844.733</v>
      </c>
      <c r="Z30" s="532">
        <v>1587.458</v>
      </c>
      <c r="AA30" s="532">
        <v>1587.458</v>
      </c>
      <c r="AB30" s="532">
        <v>810.794</v>
      </c>
      <c r="AC30" s="532">
        <v>1032.401</v>
      </c>
      <c r="AD30" s="532">
        <v>1032.401</v>
      </c>
      <c r="AE30" s="532">
        <v>1032.401</v>
      </c>
      <c r="AF30" s="532">
        <v>810.794</v>
      </c>
    </row>
    <row r="31" ht="17.25" spans="1:32">
      <c r="A31" s="531">
        <v>10</v>
      </c>
      <c r="B31" s="531">
        <v>10.5</v>
      </c>
      <c r="C31" s="532">
        <v>488.156457564576</v>
      </c>
      <c r="D31" s="532">
        <v>806.889</v>
      </c>
      <c r="E31" s="532">
        <v>512.085</v>
      </c>
      <c r="F31" s="532">
        <v>505.857</v>
      </c>
      <c r="G31" s="532">
        <v>867.378</v>
      </c>
      <c r="H31" s="532">
        <v>867.378</v>
      </c>
      <c r="I31" s="532">
        <v>1205.877</v>
      </c>
      <c r="J31" s="532">
        <v>965.487</v>
      </c>
      <c r="K31" s="532">
        <v>768.081</v>
      </c>
      <c r="L31" s="532">
        <v>558.318</v>
      </c>
      <c r="M31" s="532">
        <v>687.981</v>
      </c>
      <c r="N31" s="532">
        <v>562.629</v>
      </c>
      <c r="O31" s="532">
        <v>562.629</v>
      </c>
      <c r="P31" s="532">
        <v>562.629</v>
      </c>
      <c r="Q31" s="532">
        <v>562.629</v>
      </c>
      <c r="R31" s="532">
        <v>757.191</v>
      </c>
      <c r="S31" s="532">
        <v>920.226</v>
      </c>
      <c r="T31" s="532">
        <v>768.081</v>
      </c>
      <c r="U31" s="532">
        <v>768.081</v>
      </c>
      <c r="V31" s="532">
        <v>768.081</v>
      </c>
      <c r="W31" s="532">
        <v>879.042</v>
      </c>
      <c r="X31" s="532">
        <v>879.042</v>
      </c>
      <c r="Y31" s="532">
        <v>879.042</v>
      </c>
      <c r="Z31" s="532">
        <v>1644.663</v>
      </c>
      <c r="AA31" s="532">
        <v>1644.663</v>
      </c>
      <c r="AB31" s="532">
        <v>845.103</v>
      </c>
      <c r="AC31" s="532">
        <v>1078.113</v>
      </c>
      <c r="AD31" s="532">
        <v>1078.113</v>
      </c>
      <c r="AE31" s="532">
        <v>1078.113</v>
      </c>
      <c r="AF31" s="532">
        <v>845.103</v>
      </c>
    </row>
    <row r="32" ht="17.25" spans="1:32">
      <c r="A32" s="531">
        <v>10.5</v>
      </c>
      <c r="B32" s="531">
        <v>11</v>
      </c>
      <c r="C32" s="532">
        <v>496.123985239852</v>
      </c>
      <c r="D32" s="532">
        <v>842.197</v>
      </c>
      <c r="E32" s="532">
        <v>532.813</v>
      </c>
      <c r="F32" s="532">
        <v>507.55</v>
      </c>
      <c r="G32" s="532">
        <v>902.686</v>
      </c>
      <c r="H32" s="532">
        <v>902.686</v>
      </c>
      <c r="I32" s="532">
        <v>1256.836</v>
      </c>
      <c r="J32" s="532">
        <v>968.368</v>
      </c>
      <c r="K32" s="532">
        <v>793.966</v>
      </c>
      <c r="L32" s="532">
        <v>578.749</v>
      </c>
      <c r="M32" s="532">
        <v>715.054</v>
      </c>
      <c r="N32" s="532">
        <v>585.337</v>
      </c>
      <c r="O32" s="532">
        <v>585.337</v>
      </c>
      <c r="P32" s="532">
        <v>585.337</v>
      </c>
      <c r="Q32" s="532">
        <v>585.337</v>
      </c>
      <c r="R32" s="532">
        <v>783.076</v>
      </c>
      <c r="S32" s="532">
        <v>951.358</v>
      </c>
      <c r="T32" s="532">
        <v>793.966</v>
      </c>
      <c r="U32" s="532">
        <v>793.966</v>
      </c>
      <c r="V32" s="532">
        <v>793.966</v>
      </c>
      <c r="W32" s="532">
        <v>913.351</v>
      </c>
      <c r="X32" s="532">
        <v>913.351</v>
      </c>
      <c r="Y32" s="532">
        <v>913.351</v>
      </c>
      <c r="Z32" s="532">
        <v>1701.868</v>
      </c>
      <c r="AA32" s="532">
        <v>1701.868</v>
      </c>
      <c r="AB32" s="532">
        <v>879.412</v>
      </c>
      <c r="AC32" s="532">
        <v>1123.825</v>
      </c>
      <c r="AD32" s="532">
        <v>1123.825</v>
      </c>
      <c r="AE32" s="532">
        <v>1123.825</v>
      </c>
      <c r="AF32" s="532">
        <v>879.412</v>
      </c>
    </row>
    <row r="33" ht="17.25" spans="1:32">
      <c r="A33" s="531">
        <v>11</v>
      </c>
      <c r="B33" s="531">
        <v>11.5</v>
      </c>
      <c r="C33" s="532">
        <v>504.131365313653</v>
      </c>
      <c r="D33" s="532">
        <v>877.505</v>
      </c>
      <c r="E33" s="532">
        <v>534.308</v>
      </c>
      <c r="F33" s="532">
        <v>509.243</v>
      </c>
      <c r="G33" s="532">
        <v>937.994</v>
      </c>
      <c r="H33" s="532">
        <v>937.994</v>
      </c>
      <c r="I33" s="532">
        <v>1307.795</v>
      </c>
      <c r="J33" s="532">
        <v>971.249</v>
      </c>
      <c r="K33" s="532">
        <v>819.851</v>
      </c>
      <c r="L33" s="532">
        <v>599.18</v>
      </c>
      <c r="M33" s="532">
        <v>742.127</v>
      </c>
      <c r="N33" s="532">
        <v>608.045</v>
      </c>
      <c r="O33" s="532">
        <v>608.045</v>
      </c>
      <c r="P33" s="532">
        <v>608.045</v>
      </c>
      <c r="Q33" s="532">
        <v>608.045</v>
      </c>
      <c r="R33" s="532">
        <v>808.961</v>
      </c>
      <c r="S33" s="532">
        <v>982.49</v>
      </c>
      <c r="T33" s="532">
        <v>819.851</v>
      </c>
      <c r="U33" s="532">
        <v>819.851</v>
      </c>
      <c r="V33" s="532">
        <v>819.851</v>
      </c>
      <c r="W33" s="532">
        <v>947.66</v>
      </c>
      <c r="X33" s="532">
        <v>947.66</v>
      </c>
      <c r="Y33" s="532">
        <v>947.66</v>
      </c>
      <c r="Z33" s="532">
        <v>1759.073</v>
      </c>
      <c r="AA33" s="532">
        <v>1759.073</v>
      </c>
      <c r="AB33" s="532">
        <v>913.721</v>
      </c>
      <c r="AC33" s="532">
        <v>1169.537</v>
      </c>
      <c r="AD33" s="532">
        <v>1169.537</v>
      </c>
      <c r="AE33" s="532">
        <v>1169.537</v>
      </c>
      <c r="AF33" s="532">
        <v>913.721</v>
      </c>
    </row>
    <row r="34" ht="17.25" spans="1:32">
      <c r="A34" s="531">
        <v>11.5</v>
      </c>
      <c r="B34" s="531">
        <v>12</v>
      </c>
      <c r="C34" s="532">
        <v>512.045756457565</v>
      </c>
      <c r="D34" s="532">
        <v>912.813</v>
      </c>
      <c r="E34" s="532">
        <v>535.803</v>
      </c>
      <c r="F34" s="532">
        <v>510.936</v>
      </c>
      <c r="G34" s="532">
        <v>973.302</v>
      </c>
      <c r="H34" s="532">
        <v>973.302</v>
      </c>
      <c r="I34" s="532">
        <v>1358.754</v>
      </c>
      <c r="J34" s="532">
        <v>974.13</v>
      </c>
      <c r="K34" s="532">
        <v>845.736</v>
      </c>
      <c r="L34" s="532">
        <v>619.611</v>
      </c>
      <c r="M34" s="532">
        <v>769.2</v>
      </c>
      <c r="N34" s="532">
        <v>630.753</v>
      </c>
      <c r="O34" s="532">
        <v>630.753</v>
      </c>
      <c r="P34" s="532">
        <v>630.753</v>
      </c>
      <c r="Q34" s="532">
        <v>630.753</v>
      </c>
      <c r="R34" s="532">
        <v>834.846</v>
      </c>
      <c r="S34" s="532">
        <v>1013.622</v>
      </c>
      <c r="T34" s="532">
        <v>845.736</v>
      </c>
      <c r="U34" s="532">
        <v>845.736</v>
      </c>
      <c r="V34" s="532">
        <v>845.736</v>
      </c>
      <c r="W34" s="532">
        <v>981.969</v>
      </c>
      <c r="X34" s="532">
        <v>981.969</v>
      </c>
      <c r="Y34" s="532">
        <v>981.969</v>
      </c>
      <c r="Z34" s="532">
        <v>1816.278</v>
      </c>
      <c r="AA34" s="532">
        <v>1816.278</v>
      </c>
      <c r="AB34" s="532">
        <v>948.03</v>
      </c>
      <c r="AC34" s="532">
        <v>1215.249</v>
      </c>
      <c r="AD34" s="532">
        <v>1215.249</v>
      </c>
      <c r="AE34" s="532">
        <v>1215.249</v>
      </c>
      <c r="AF34" s="532">
        <v>948.03</v>
      </c>
    </row>
    <row r="35" ht="17.25" spans="1:32">
      <c r="A35" s="531">
        <v>12</v>
      </c>
      <c r="B35" s="531">
        <v>12.5</v>
      </c>
      <c r="C35" s="532">
        <v>520.046494464945</v>
      </c>
      <c r="D35" s="532">
        <v>948.121</v>
      </c>
      <c r="E35" s="532">
        <v>537.298</v>
      </c>
      <c r="F35" s="532">
        <v>512.629</v>
      </c>
      <c r="G35" s="532">
        <v>976.183</v>
      </c>
      <c r="H35" s="532">
        <v>976.183</v>
      </c>
      <c r="I35" s="532">
        <v>1409.713</v>
      </c>
      <c r="J35" s="532">
        <v>977.011</v>
      </c>
      <c r="K35" s="532">
        <v>871.621</v>
      </c>
      <c r="L35" s="532">
        <v>640.042</v>
      </c>
      <c r="M35" s="532">
        <v>796.273</v>
      </c>
      <c r="N35" s="532">
        <v>653.461</v>
      </c>
      <c r="O35" s="532">
        <v>653.461</v>
      </c>
      <c r="P35" s="532">
        <v>653.461</v>
      </c>
      <c r="Q35" s="532">
        <v>653.461</v>
      </c>
      <c r="R35" s="532">
        <v>860.731</v>
      </c>
      <c r="S35" s="532">
        <v>1044.754</v>
      </c>
      <c r="T35" s="532">
        <v>871.621</v>
      </c>
      <c r="U35" s="532">
        <v>871.621</v>
      </c>
      <c r="V35" s="532">
        <v>871.621</v>
      </c>
      <c r="W35" s="532">
        <v>1016.278</v>
      </c>
      <c r="X35" s="532">
        <v>1016.278</v>
      </c>
      <c r="Y35" s="532">
        <v>1016.278</v>
      </c>
      <c r="Z35" s="532">
        <v>1873.483</v>
      </c>
      <c r="AA35" s="532">
        <v>1873.483</v>
      </c>
      <c r="AB35" s="532">
        <v>982.339</v>
      </c>
      <c r="AC35" s="532">
        <v>1260.961</v>
      </c>
      <c r="AD35" s="532">
        <v>1260.961</v>
      </c>
      <c r="AE35" s="532">
        <v>1260.961</v>
      </c>
      <c r="AF35" s="532">
        <v>982.339</v>
      </c>
    </row>
    <row r="36" ht="17.25" spans="1:32">
      <c r="A36" s="531">
        <v>12.5</v>
      </c>
      <c r="B36" s="531">
        <v>13</v>
      </c>
      <c r="C36" s="532">
        <v>527.954243542436</v>
      </c>
      <c r="D36" s="532">
        <v>983.429</v>
      </c>
      <c r="E36" s="532">
        <v>538.793</v>
      </c>
      <c r="F36" s="532">
        <v>514.322</v>
      </c>
      <c r="G36" s="532">
        <v>979.064</v>
      </c>
      <c r="H36" s="532">
        <v>979.064</v>
      </c>
      <c r="I36" s="532">
        <v>1411.307</v>
      </c>
      <c r="J36" s="532">
        <v>979.892</v>
      </c>
      <c r="K36" s="532">
        <v>897.506</v>
      </c>
      <c r="L36" s="532">
        <v>660.473</v>
      </c>
      <c r="M36" s="532">
        <v>823.346</v>
      </c>
      <c r="N36" s="532">
        <v>676.169</v>
      </c>
      <c r="O36" s="532">
        <v>676.169</v>
      </c>
      <c r="P36" s="532">
        <v>676.169</v>
      </c>
      <c r="Q36" s="532">
        <v>676.169</v>
      </c>
      <c r="R36" s="532">
        <v>886.616</v>
      </c>
      <c r="S36" s="532">
        <v>1075.886</v>
      </c>
      <c r="T36" s="532">
        <v>897.506</v>
      </c>
      <c r="U36" s="532">
        <v>897.506</v>
      </c>
      <c r="V36" s="532">
        <v>897.506</v>
      </c>
      <c r="W36" s="532">
        <v>1050.587</v>
      </c>
      <c r="X36" s="532">
        <v>1050.587</v>
      </c>
      <c r="Y36" s="532">
        <v>1050.587</v>
      </c>
      <c r="Z36" s="532">
        <v>1930.688</v>
      </c>
      <c r="AA36" s="532">
        <v>1930.688</v>
      </c>
      <c r="AB36" s="532">
        <v>1016.648</v>
      </c>
      <c r="AC36" s="532">
        <v>1306.673</v>
      </c>
      <c r="AD36" s="532">
        <v>1306.673</v>
      </c>
      <c r="AE36" s="532">
        <v>1306.673</v>
      </c>
      <c r="AF36" s="532">
        <v>1016.648</v>
      </c>
    </row>
    <row r="37" ht="17.25" spans="1:32">
      <c r="A37" s="531">
        <v>13</v>
      </c>
      <c r="B37" s="531">
        <v>13.5</v>
      </c>
      <c r="C37" s="532">
        <v>535.961623616236</v>
      </c>
      <c r="D37" s="532">
        <v>1018.737</v>
      </c>
      <c r="E37" s="532">
        <v>540.288</v>
      </c>
      <c r="F37" s="532">
        <v>516.015</v>
      </c>
      <c r="G37" s="532">
        <v>981.945</v>
      </c>
      <c r="H37" s="532">
        <v>981.945</v>
      </c>
      <c r="I37" s="532">
        <v>1412.901</v>
      </c>
      <c r="J37" s="532">
        <v>982.773</v>
      </c>
      <c r="K37" s="532">
        <v>923.391</v>
      </c>
      <c r="L37" s="532">
        <v>680.904</v>
      </c>
      <c r="M37" s="532">
        <v>850.419</v>
      </c>
      <c r="N37" s="532">
        <v>698.877</v>
      </c>
      <c r="O37" s="532">
        <v>698.877</v>
      </c>
      <c r="P37" s="532">
        <v>698.877</v>
      </c>
      <c r="Q37" s="532">
        <v>698.877</v>
      </c>
      <c r="R37" s="532">
        <v>912.501</v>
      </c>
      <c r="S37" s="532">
        <v>1107.018</v>
      </c>
      <c r="T37" s="532">
        <v>923.391</v>
      </c>
      <c r="U37" s="532">
        <v>923.391</v>
      </c>
      <c r="V37" s="532">
        <v>923.391</v>
      </c>
      <c r="W37" s="532">
        <v>1084.896</v>
      </c>
      <c r="X37" s="532">
        <v>1084.896</v>
      </c>
      <c r="Y37" s="532">
        <v>1084.896</v>
      </c>
      <c r="Z37" s="532">
        <v>1987.893</v>
      </c>
      <c r="AA37" s="532">
        <v>1987.893</v>
      </c>
      <c r="AB37" s="532">
        <v>1050.957</v>
      </c>
      <c r="AC37" s="532">
        <v>1352.385</v>
      </c>
      <c r="AD37" s="532">
        <v>1352.385</v>
      </c>
      <c r="AE37" s="532">
        <v>1352.385</v>
      </c>
      <c r="AF37" s="532">
        <v>1050.957</v>
      </c>
    </row>
    <row r="38" ht="17.25" spans="1:32">
      <c r="A38" s="531">
        <v>13.5</v>
      </c>
      <c r="B38" s="531">
        <v>14</v>
      </c>
      <c r="C38" s="532">
        <v>543.869372693727</v>
      </c>
      <c r="D38" s="532">
        <v>1054.045</v>
      </c>
      <c r="E38" s="532">
        <v>541.783</v>
      </c>
      <c r="F38" s="532">
        <v>517.708</v>
      </c>
      <c r="G38" s="532">
        <v>984.826</v>
      </c>
      <c r="H38" s="532">
        <v>984.826</v>
      </c>
      <c r="I38" s="532">
        <v>1414.495</v>
      </c>
      <c r="J38" s="532">
        <v>985.654</v>
      </c>
      <c r="K38" s="532">
        <v>949.276</v>
      </c>
      <c r="L38" s="532">
        <v>701.335</v>
      </c>
      <c r="M38" s="532">
        <v>852.31</v>
      </c>
      <c r="N38" s="532">
        <v>700.966</v>
      </c>
      <c r="O38" s="532">
        <v>700.966</v>
      </c>
      <c r="P38" s="532">
        <v>700.966</v>
      </c>
      <c r="Q38" s="532">
        <v>700.966</v>
      </c>
      <c r="R38" s="532">
        <v>938.386</v>
      </c>
      <c r="S38" s="532">
        <v>1138.15</v>
      </c>
      <c r="T38" s="532">
        <v>949.276</v>
      </c>
      <c r="U38" s="532">
        <v>949.276</v>
      </c>
      <c r="V38" s="532">
        <v>949.276</v>
      </c>
      <c r="W38" s="532">
        <v>1119.205</v>
      </c>
      <c r="X38" s="532">
        <v>1119.205</v>
      </c>
      <c r="Y38" s="532">
        <v>1119.205</v>
      </c>
      <c r="Z38" s="532">
        <v>1992.16</v>
      </c>
      <c r="AA38" s="532">
        <v>1992.16</v>
      </c>
      <c r="AB38" s="532">
        <v>1085.266</v>
      </c>
      <c r="AC38" s="532">
        <v>1398.097</v>
      </c>
      <c r="AD38" s="532">
        <v>1398.097</v>
      </c>
      <c r="AE38" s="532">
        <v>1398.097</v>
      </c>
      <c r="AF38" s="532">
        <v>1085.266</v>
      </c>
    </row>
    <row r="39" ht="17.25" spans="1:32">
      <c r="A39" s="531">
        <v>14</v>
      </c>
      <c r="B39" s="531">
        <v>14.5</v>
      </c>
      <c r="C39" s="532">
        <v>551.870110701107</v>
      </c>
      <c r="D39" s="532">
        <v>1089.353</v>
      </c>
      <c r="E39" s="532">
        <v>543.278</v>
      </c>
      <c r="F39" s="532">
        <v>519.401</v>
      </c>
      <c r="G39" s="532">
        <v>987.707</v>
      </c>
      <c r="H39" s="532">
        <v>987.707</v>
      </c>
      <c r="I39" s="532">
        <v>1416.089</v>
      </c>
      <c r="J39" s="532">
        <v>988.535</v>
      </c>
      <c r="K39" s="532">
        <v>975.161</v>
      </c>
      <c r="L39" s="532">
        <v>721.766</v>
      </c>
      <c r="M39" s="532">
        <v>854.201</v>
      </c>
      <c r="N39" s="532">
        <v>703.055</v>
      </c>
      <c r="O39" s="532">
        <v>703.055</v>
      </c>
      <c r="P39" s="532">
        <v>703.055</v>
      </c>
      <c r="Q39" s="532">
        <v>703.055</v>
      </c>
      <c r="R39" s="532">
        <v>940.277</v>
      </c>
      <c r="S39" s="532">
        <v>1169.282</v>
      </c>
      <c r="T39" s="532">
        <v>952.058</v>
      </c>
      <c r="U39" s="532">
        <v>952.058</v>
      </c>
      <c r="V39" s="532">
        <v>952.058</v>
      </c>
      <c r="W39" s="532">
        <v>1153.514</v>
      </c>
      <c r="X39" s="532">
        <v>1153.514</v>
      </c>
      <c r="Y39" s="532">
        <v>1153.514</v>
      </c>
      <c r="Z39" s="532">
        <v>1996.427</v>
      </c>
      <c r="AA39" s="532">
        <v>1996.427</v>
      </c>
      <c r="AB39" s="532">
        <v>1119.575</v>
      </c>
      <c r="AC39" s="532">
        <v>1443.809</v>
      </c>
      <c r="AD39" s="532">
        <v>1443.809</v>
      </c>
      <c r="AE39" s="532">
        <v>1443.809</v>
      </c>
      <c r="AF39" s="532">
        <v>1119.575</v>
      </c>
    </row>
    <row r="40" ht="17.25" spans="1:32">
      <c r="A40" s="531">
        <v>14.5</v>
      </c>
      <c r="B40" s="531">
        <v>15</v>
      </c>
      <c r="C40" s="532">
        <v>559.784501845019</v>
      </c>
      <c r="D40" s="532">
        <v>1124.661</v>
      </c>
      <c r="E40" s="532">
        <v>544.773</v>
      </c>
      <c r="F40" s="532">
        <v>521.094</v>
      </c>
      <c r="G40" s="532">
        <v>990.588</v>
      </c>
      <c r="H40" s="532">
        <v>990.588</v>
      </c>
      <c r="I40" s="532">
        <v>1417.683</v>
      </c>
      <c r="J40" s="532">
        <v>991.416</v>
      </c>
      <c r="K40" s="532">
        <v>1001.046</v>
      </c>
      <c r="L40" s="532">
        <v>742.197</v>
      </c>
      <c r="M40" s="532">
        <v>856.092</v>
      </c>
      <c r="N40" s="532">
        <v>705.144</v>
      </c>
      <c r="O40" s="532">
        <v>705.144</v>
      </c>
      <c r="P40" s="532">
        <v>705.144</v>
      </c>
      <c r="Q40" s="532">
        <v>705.144</v>
      </c>
      <c r="R40" s="532">
        <v>942.168</v>
      </c>
      <c r="S40" s="532">
        <v>1170.579</v>
      </c>
      <c r="T40" s="532">
        <v>954.84</v>
      </c>
      <c r="U40" s="532">
        <v>954.84</v>
      </c>
      <c r="V40" s="532">
        <v>954.84</v>
      </c>
      <c r="W40" s="532">
        <v>1187.823</v>
      </c>
      <c r="X40" s="532">
        <v>1187.823</v>
      </c>
      <c r="Y40" s="532">
        <v>1187.823</v>
      </c>
      <c r="Z40" s="532">
        <v>2000.694</v>
      </c>
      <c r="AA40" s="532">
        <v>2000.694</v>
      </c>
      <c r="AB40" s="532">
        <v>1153.884</v>
      </c>
      <c r="AC40" s="532">
        <v>1489.521</v>
      </c>
      <c r="AD40" s="532">
        <v>1489.521</v>
      </c>
      <c r="AE40" s="532">
        <v>1489.521</v>
      </c>
      <c r="AF40" s="532">
        <v>1153.884</v>
      </c>
    </row>
    <row r="41" ht="17.25" spans="1:32">
      <c r="A41" s="531">
        <v>15</v>
      </c>
      <c r="B41" s="531">
        <v>15.5</v>
      </c>
      <c r="C41" s="532">
        <v>567.785239852398</v>
      </c>
      <c r="D41" s="532">
        <v>1159.969</v>
      </c>
      <c r="E41" s="532">
        <v>546.268</v>
      </c>
      <c r="F41" s="532">
        <v>522.787</v>
      </c>
      <c r="G41" s="532">
        <v>993.469</v>
      </c>
      <c r="H41" s="532">
        <v>993.469</v>
      </c>
      <c r="I41" s="532">
        <v>1419.277</v>
      </c>
      <c r="J41" s="532">
        <v>994.297</v>
      </c>
      <c r="K41" s="532">
        <v>1003.135</v>
      </c>
      <c r="L41" s="532">
        <v>762.628</v>
      </c>
      <c r="M41" s="532">
        <v>857.983</v>
      </c>
      <c r="N41" s="532">
        <v>707.233</v>
      </c>
      <c r="O41" s="532">
        <v>707.233</v>
      </c>
      <c r="P41" s="532">
        <v>707.233</v>
      </c>
      <c r="Q41" s="532">
        <v>707.233</v>
      </c>
      <c r="R41" s="532">
        <v>944.059</v>
      </c>
      <c r="S41" s="532">
        <v>1171.876</v>
      </c>
      <c r="T41" s="532">
        <v>957.622</v>
      </c>
      <c r="U41" s="532">
        <v>957.622</v>
      </c>
      <c r="V41" s="532">
        <v>957.622</v>
      </c>
      <c r="W41" s="532">
        <v>1222.132</v>
      </c>
      <c r="X41" s="532">
        <v>1222.132</v>
      </c>
      <c r="Y41" s="532">
        <v>1222.132</v>
      </c>
      <c r="Z41" s="532">
        <v>2004.961</v>
      </c>
      <c r="AA41" s="532">
        <v>2004.961</v>
      </c>
      <c r="AB41" s="532">
        <v>1188.193</v>
      </c>
      <c r="AC41" s="532">
        <v>1495.183</v>
      </c>
      <c r="AD41" s="532">
        <v>1495.183</v>
      </c>
      <c r="AE41" s="532">
        <v>1495.183</v>
      </c>
      <c r="AF41" s="532">
        <v>1188.193</v>
      </c>
    </row>
    <row r="42" ht="17.25" spans="1:32">
      <c r="A42" s="531">
        <v>15.5</v>
      </c>
      <c r="B42" s="531">
        <v>16</v>
      </c>
      <c r="C42" s="532">
        <v>575.686346863469</v>
      </c>
      <c r="D42" s="532">
        <v>1195.277</v>
      </c>
      <c r="E42" s="532">
        <v>547.763</v>
      </c>
      <c r="F42" s="532">
        <v>524.48</v>
      </c>
      <c r="G42" s="532">
        <v>996.35</v>
      </c>
      <c r="H42" s="532">
        <v>996.35</v>
      </c>
      <c r="I42" s="532">
        <v>1420.871</v>
      </c>
      <c r="J42" s="532">
        <v>997.178</v>
      </c>
      <c r="K42" s="532">
        <v>1005.224</v>
      </c>
      <c r="L42" s="532">
        <v>783.059</v>
      </c>
      <c r="M42" s="532">
        <v>859.874</v>
      </c>
      <c r="N42" s="532">
        <v>709.322</v>
      </c>
      <c r="O42" s="532">
        <v>709.322</v>
      </c>
      <c r="P42" s="532">
        <v>709.322</v>
      </c>
      <c r="Q42" s="532">
        <v>709.322</v>
      </c>
      <c r="R42" s="532">
        <v>945.95</v>
      </c>
      <c r="S42" s="532">
        <v>1173.173</v>
      </c>
      <c r="T42" s="532">
        <v>960.404</v>
      </c>
      <c r="U42" s="532">
        <v>960.404</v>
      </c>
      <c r="V42" s="532">
        <v>960.404</v>
      </c>
      <c r="W42" s="532">
        <v>1256.441</v>
      </c>
      <c r="X42" s="532">
        <v>1256.441</v>
      </c>
      <c r="Y42" s="532">
        <v>1256.441</v>
      </c>
      <c r="Z42" s="532">
        <v>2009.228</v>
      </c>
      <c r="AA42" s="532">
        <v>2009.228</v>
      </c>
      <c r="AB42" s="532">
        <v>1222.502</v>
      </c>
      <c r="AC42" s="532">
        <v>1500.845</v>
      </c>
      <c r="AD42" s="532">
        <v>1500.845</v>
      </c>
      <c r="AE42" s="532">
        <v>1500.845</v>
      </c>
      <c r="AF42" s="532">
        <v>1222.502</v>
      </c>
    </row>
    <row r="43" ht="17.25" spans="1:32">
      <c r="A43" s="531">
        <v>16</v>
      </c>
      <c r="B43" s="531">
        <v>16.5</v>
      </c>
      <c r="C43" s="532">
        <v>583.693726937269</v>
      </c>
      <c r="D43" s="532">
        <v>1230.585</v>
      </c>
      <c r="E43" s="532">
        <v>549.258</v>
      </c>
      <c r="F43" s="532">
        <v>526.173</v>
      </c>
      <c r="G43" s="532">
        <v>999.231</v>
      </c>
      <c r="H43" s="532">
        <v>999.231</v>
      </c>
      <c r="I43" s="532">
        <v>1422.465</v>
      </c>
      <c r="J43" s="532">
        <v>1000.059</v>
      </c>
      <c r="K43" s="532">
        <v>1007.313</v>
      </c>
      <c r="L43" s="532">
        <v>803.49</v>
      </c>
      <c r="M43" s="532">
        <v>861.765</v>
      </c>
      <c r="N43" s="532">
        <v>711.411</v>
      </c>
      <c r="O43" s="532">
        <v>711.411</v>
      </c>
      <c r="P43" s="532">
        <v>711.411</v>
      </c>
      <c r="Q43" s="532">
        <v>711.411</v>
      </c>
      <c r="R43" s="532">
        <v>947.841</v>
      </c>
      <c r="S43" s="532">
        <v>1174.47</v>
      </c>
      <c r="T43" s="532">
        <v>963.186</v>
      </c>
      <c r="U43" s="532">
        <v>963.186</v>
      </c>
      <c r="V43" s="532">
        <v>963.186</v>
      </c>
      <c r="W43" s="532">
        <v>1290.75</v>
      </c>
      <c r="X43" s="532">
        <v>1290.75</v>
      </c>
      <c r="Y43" s="532">
        <v>1290.75</v>
      </c>
      <c r="Z43" s="532">
        <v>2013.495</v>
      </c>
      <c r="AA43" s="532">
        <v>2013.495</v>
      </c>
      <c r="AB43" s="532">
        <v>1256.811</v>
      </c>
      <c r="AC43" s="532">
        <v>1506.507</v>
      </c>
      <c r="AD43" s="532">
        <v>1506.507</v>
      </c>
      <c r="AE43" s="532">
        <v>1506.507</v>
      </c>
      <c r="AF43" s="532">
        <v>1256.811</v>
      </c>
    </row>
    <row r="44" ht="17.25" spans="1:32">
      <c r="A44" s="531">
        <v>16.5</v>
      </c>
      <c r="B44" s="531">
        <v>17</v>
      </c>
      <c r="C44" s="532">
        <v>591.608118081181</v>
      </c>
      <c r="D44" s="532">
        <v>1265.893</v>
      </c>
      <c r="E44" s="532">
        <v>550.753</v>
      </c>
      <c r="F44" s="532">
        <v>527.866</v>
      </c>
      <c r="G44" s="532">
        <v>1002.112</v>
      </c>
      <c r="H44" s="532">
        <v>1002.112</v>
      </c>
      <c r="I44" s="532">
        <v>1424.059</v>
      </c>
      <c r="J44" s="532">
        <v>1002.94</v>
      </c>
      <c r="K44" s="532">
        <v>1009.402</v>
      </c>
      <c r="L44" s="532">
        <v>823.921</v>
      </c>
      <c r="M44" s="532">
        <v>863.656</v>
      </c>
      <c r="N44" s="532">
        <v>713.5</v>
      </c>
      <c r="O44" s="532">
        <v>713.5</v>
      </c>
      <c r="P44" s="532">
        <v>713.5</v>
      </c>
      <c r="Q44" s="532">
        <v>713.5</v>
      </c>
      <c r="R44" s="532">
        <v>949.732</v>
      </c>
      <c r="S44" s="532">
        <v>1175.767</v>
      </c>
      <c r="T44" s="532">
        <v>965.968</v>
      </c>
      <c r="U44" s="532">
        <v>965.968</v>
      </c>
      <c r="V44" s="532">
        <v>965.968</v>
      </c>
      <c r="W44" s="532">
        <v>1325.059</v>
      </c>
      <c r="X44" s="532">
        <v>1325.059</v>
      </c>
      <c r="Y44" s="532">
        <v>1325.059</v>
      </c>
      <c r="Z44" s="532">
        <v>2017.762</v>
      </c>
      <c r="AA44" s="532">
        <v>2017.762</v>
      </c>
      <c r="AB44" s="532">
        <v>1291.12</v>
      </c>
      <c r="AC44" s="532">
        <v>1512.169</v>
      </c>
      <c r="AD44" s="532">
        <v>1512.169</v>
      </c>
      <c r="AE44" s="532">
        <v>1512.169</v>
      </c>
      <c r="AF44" s="532">
        <v>1291.12</v>
      </c>
    </row>
    <row r="45" ht="17.25" spans="1:32">
      <c r="A45" s="531">
        <v>17</v>
      </c>
      <c r="B45" s="531">
        <v>17.5</v>
      </c>
      <c r="C45" s="532">
        <v>599.615498154982</v>
      </c>
      <c r="D45" s="532">
        <v>1301.201</v>
      </c>
      <c r="E45" s="532">
        <v>552.248</v>
      </c>
      <c r="F45" s="532">
        <v>529.559</v>
      </c>
      <c r="G45" s="532">
        <v>1004.993</v>
      </c>
      <c r="H45" s="532">
        <v>1004.993</v>
      </c>
      <c r="I45" s="532">
        <v>1425.653</v>
      </c>
      <c r="J45" s="532">
        <v>1005.821</v>
      </c>
      <c r="K45" s="532">
        <v>1011.491</v>
      </c>
      <c r="L45" s="532">
        <v>844.352</v>
      </c>
      <c r="M45" s="532">
        <v>865.547</v>
      </c>
      <c r="N45" s="532">
        <v>715.589</v>
      </c>
      <c r="O45" s="532">
        <v>715.589</v>
      </c>
      <c r="P45" s="532">
        <v>715.589</v>
      </c>
      <c r="Q45" s="532">
        <v>715.589</v>
      </c>
      <c r="R45" s="532">
        <v>951.623</v>
      </c>
      <c r="S45" s="532">
        <v>1177.064</v>
      </c>
      <c r="T45" s="532">
        <v>968.75</v>
      </c>
      <c r="U45" s="532">
        <v>968.75</v>
      </c>
      <c r="V45" s="532">
        <v>968.75</v>
      </c>
      <c r="W45" s="532">
        <v>1359.368</v>
      </c>
      <c r="X45" s="532">
        <v>1359.368</v>
      </c>
      <c r="Y45" s="532">
        <v>1359.368</v>
      </c>
      <c r="Z45" s="532">
        <v>2022.029</v>
      </c>
      <c r="AA45" s="532">
        <v>2022.029</v>
      </c>
      <c r="AB45" s="532">
        <v>1325.429</v>
      </c>
      <c r="AC45" s="532">
        <v>1517.831</v>
      </c>
      <c r="AD45" s="532">
        <v>1517.831</v>
      </c>
      <c r="AE45" s="532">
        <v>1517.831</v>
      </c>
      <c r="AF45" s="532">
        <v>1325.429</v>
      </c>
    </row>
    <row r="46" ht="17.25" spans="1:32">
      <c r="A46" s="531">
        <v>17.5</v>
      </c>
      <c r="B46" s="531">
        <v>18</v>
      </c>
      <c r="C46" s="532">
        <v>607.523247232472</v>
      </c>
      <c r="D46" s="532">
        <v>1336.509</v>
      </c>
      <c r="E46" s="532">
        <v>553.743</v>
      </c>
      <c r="F46" s="532">
        <v>531.252</v>
      </c>
      <c r="G46" s="532">
        <v>1007.874</v>
      </c>
      <c r="H46" s="532">
        <v>1007.874</v>
      </c>
      <c r="I46" s="532">
        <v>1427.247</v>
      </c>
      <c r="J46" s="532">
        <v>1008.702</v>
      </c>
      <c r="K46" s="532">
        <v>1013.58</v>
      </c>
      <c r="L46" s="532">
        <v>864.783</v>
      </c>
      <c r="M46" s="532">
        <v>867.438</v>
      </c>
      <c r="N46" s="532">
        <v>717.678</v>
      </c>
      <c r="O46" s="532">
        <v>717.678</v>
      </c>
      <c r="P46" s="532">
        <v>717.678</v>
      </c>
      <c r="Q46" s="532">
        <v>717.678</v>
      </c>
      <c r="R46" s="532">
        <v>953.514</v>
      </c>
      <c r="S46" s="532">
        <v>1178.361</v>
      </c>
      <c r="T46" s="532">
        <v>971.532</v>
      </c>
      <c r="U46" s="532">
        <v>971.532</v>
      </c>
      <c r="V46" s="532">
        <v>971.532</v>
      </c>
      <c r="W46" s="532">
        <v>1393.677</v>
      </c>
      <c r="X46" s="532">
        <v>1393.677</v>
      </c>
      <c r="Y46" s="532">
        <v>1393.677</v>
      </c>
      <c r="Z46" s="532">
        <v>2026.296</v>
      </c>
      <c r="AA46" s="532">
        <v>2026.296</v>
      </c>
      <c r="AB46" s="532">
        <v>1359.738</v>
      </c>
      <c r="AC46" s="532">
        <v>1523.493</v>
      </c>
      <c r="AD46" s="532">
        <v>1523.493</v>
      </c>
      <c r="AE46" s="532">
        <v>1523.493</v>
      </c>
      <c r="AF46" s="532">
        <v>1359.738</v>
      </c>
    </row>
    <row r="47" ht="17.25" spans="1:32">
      <c r="A47" s="531">
        <v>18</v>
      </c>
      <c r="B47" s="531">
        <v>18.5</v>
      </c>
      <c r="C47" s="532">
        <v>615.523985239852</v>
      </c>
      <c r="D47" s="532">
        <v>1371.817</v>
      </c>
      <c r="E47" s="532">
        <v>555.238</v>
      </c>
      <c r="F47" s="532">
        <v>532.945</v>
      </c>
      <c r="G47" s="532">
        <v>1010.755</v>
      </c>
      <c r="H47" s="532">
        <v>1010.755</v>
      </c>
      <c r="I47" s="532">
        <v>1428.841</v>
      </c>
      <c r="J47" s="532">
        <v>1011.583</v>
      </c>
      <c r="K47" s="532">
        <v>1015.669</v>
      </c>
      <c r="L47" s="532">
        <v>866.773</v>
      </c>
      <c r="M47" s="532">
        <v>869.329</v>
      </c>
      <c r="N47" s="532">
        <v>719.767</v>
      </c>
      <c r="O47" s="532">
        <v>719.767</v>
      </c>
      <c r="P47" s="532">
        <v>719.767</v>
      </c>
      <c r="Q47" s="532">
        <v>719.767</v>
      </c>
      <c r="R47" s="532">
        <v>955.405</v>
      </c>
      <c r="S47" s="532">
        <v>1179.658</v>
      </c>
      <c r="T47" s="532">
        <v>974.314</v>
      </c>
      <c r="U47" s="532">
        <v>974.314</v>
      </c>
      <c r="V47" s="532">
        <v>974.314</v>
      </c>
      <c r="W47" s="532">
        <v>1402.408</v>
      </c>
      <c r="X47" s="532">
        <v>1402.408</v>
      </c>
      <c r="Y47" s="532">
        <v>1402.408</v>
      </c>
      <c r="Z47" s="532">
        <v>2030.563</v>
      </c>
      <c r="AA47" s="532">
        <v>2030.563</v>
      </c>
      <c r="AB47" s="532">
        <v>1394.047</v>
      </c>
      <c r="AC47" s="532">
        <v>1529.155</v>
      </c>
      <c r="AD47" s="532">
        <v>1529.155</v>
      </c>
      <c r="AE47" s="532">
        <v>1529.155</v>
      </c>
      <c r="AF47" s="532">
        <v>1394.047</v>
      </c>
    </row>
    <row r="48" ht="17.25" spans="1:32">
      <c r="A48" s="531">
        <v>18.5</v>
      </c>
      <c r="B48" s="531">
        <v>19</v>
      </c>
      <c r="C48" s="532">
        <v>623.524723247232</v>
      </c>
      <c r="D48" s="532">
        <v>1407.125</v>
      </c>
      <c r="E48" s="532">
        <v>556.733</v>
      </c>
      <c r="F48" s="532">
        <v>534.638</v>
      </c>
      <c r="G48" s="532">
        <v>1013.636</v>
      </c>
      <c r="H48" s="532">
        <v>1013.636</v>
      </c>
      <c r="I48" s="532">
        <v>1430.435</v>
      </c>
      <c r="J48" s="532">
        <v>1014.464</v>
      </c>
      <c r="K48" s="532">
        <v>1017.758</v>
      </c>
      <c r="L48" s="532">
        <v>868.763</v>
      </c>
      <c r="M48" s="532">
        <v>871.22</v>
      </c>
      <c r="N48" s="532">
        <v>721.856</v>
      </c>
      <c r="O48" s="532">
        <v>721.856</v>
      </c>
      <c r="P48" s="532">
        <v>721.856</v>
      </c>
      <c r="Q48" s="532">
        <v>721.856</v>
      </c>
      <c r="R48" s="532">
        <v>957.296</v>
      </c>
      <c r="S48" s="532">
        <v>1180.955</v>
      </c>
      <c r="T48" s="532">
        <v>977.096</v>
      </c>
      <c r="U48" s="532">
        <v>977.096</v>
      </c>
      <c r="V48" s="532">
        <v>977.096</v>
      </c>
      <c r="W48" s="532">
        <v>1411.139</v>
      </c>
      <c r="X48" s="532">
        <v>1411.139</v>
      </c>
      <c r="Y48" s="532">
        <v>1411.139</v>
      </c>
      <c r="Z48" s="532">
        <v>2034.83</v>
      </c>
      <c r="AA48" s="532">
        <v>2034.83</v>
      </c>
      <c r="AB48" s="532">
        <v>1428.356</v>
      </c>
      <c r="AC48" s="532">
        <v>1534.817</v>
      </c>
      <c r="AD48" s="532">
        <v>1534.817</v>
      </c>
      <c r="AE48" s="532">
        <v>1534.817</v>
      </c>
      <c r="AF48" s="532">
        <v>1428.356</v>
      </c>
    </row>
    <row r="49" ht="17.25" spans="1:32">
      <c r="A49" s="531">
        <v>19</v>
      </c>
      <c r="B49" s="531">
        <v>19.5</v>
      </c>
      <c r="C49" s="532">
        <v>633.318819188192</v>
      </c>
      <c r="D49" s="532">
        <v>1442.433</v>
      </c>
      <c r="E49" s="532">
        <v>558.723</v>
      </c>
      <c r="F49" s="532">
        <v>542.208</v>
      </c>
      <c r="G49" s="532">
        <v>1024.662</v>
      </c>
      <c r="H49" s="532">
        <v>1024.662</v>
      </c>
      <c r="I49" s="532">
        <v>1432.623</v>
      </c>
      <c r="J49" s="532">
        <v>1016.85</v>
      </c>
      <c r="K49" s="532">
        <v>1018.956</v>
      </c>
      <c r="L49" s="532">
        <v>870.654</v>
      </c>
      <c r="M49" s="532">
        <v>872.319</v>
      </c>
      <c r="N49" s="532">
        <v>722.955</v>
      </c>
      <c r="O49" s="532">
        <v>722.955</v>
      </c>
      <c r="P49" s="532">
        <v>722.955</v>
      </c>
      <c r="Q49" s="532">
        <v>722.955</v>
      </c>
      <c r="R49" s="532">
        <v>958.296</v>
      </c>
      <c r="S49" s="532">
        <v>1182.252</v>
      </c>
      <c r="T49" s="532">
        <v>978.096</v>
      </c>
      <c r="U49" s="532">
        <v>978.096</v>
      </c>
      <c r="V49" s="532">
        <v>978.096</v>
      </c>
      <c r="W49" s="532">
        <v>1412.139</v>
      </c>
      <c r="X49" s="532">
        <v>1412.139</v>
      </c>
      <c r="Y49" s="532">
        <v>1412.139</v>
      </c>
      <c r="Z49" s="532">
        <v>2036.721</v>
      </c>
      <c r="AA49" s="532">
        <v>2036.721</v>
      </c>
      <c r="AB49" s="532">
        <v>1537.509</v>
      </c>
      <c r="AC49" s="532">
        <v>1535.817</v>
      </c>
      <c r="AD49" s="532">
        <v>1535.817</v>
      </c>
      <c r="AE49" s="532">
        <v>1535.817</v>
      </c>
      <c r="AF49" s="532">
        <v>1537.509</v>
      </c>
    </row>
    <row r="50" ht="17.25" spans="1:32">
      <c r="A50" s="531">
        <v>19.5</v>
      </c>
      <c r="B50" s="531">
        <v>20</v>
      </c>
      <c r="C50" s="532">
        <v>634.318819188192</v>
      </c>
      <c r="D50" s="532">
        <v>1477.741</v>
      </c>
      <c r="E50" s="532">
        <v>559.723</v>
      </c>
      <c r="F50" s="532">
        <v>543.208</v>
      </c>
      <c r="G50" s="532">
        <v>1025.662</v>
      </c>
      <c r="H50" s="532">
        <v>1025.662</v>
      </c>
      <c r="I50" s="532">
        <v>1433.623</v>
      </c>
      <c r="J50" s="532">
        <v>1017.85</v>
      </c>
      <c r="K50" s="532">
        <v>1019.956</v>
      </c>
      <c r="L50" s="532">
        <v>871.654</v>
      </c>
      <c r="M50" s="532">
        <v>873.319</v>
      </c>
      <c r="N50" s="532">
        <v>723.955</v>
      </c>
      <c r="O50" s="532">
        <v>723.955</v>
      </c>
      <c r="P50" s="532">
        <v>723.955</v>
      </c>
      <c r="Q50" s="532">
        <v>723.955</v>
      </c>
      <c r="R50" s="532">
        <v>959.296</v>
      </c>
      <c r="S50" s="532">
        <v>1183.252</v>
      </c>
      <c r="T50" s="532">
        <v>979.096</v>
      </c>
      <c r="U50" s="532">
        <v>979.096</v>
      </c>
      <c r="V50" s="532">
        <v>979.096</v>
      </c>
      <c r="W50" s="532">
        <v>1413.139</v>
      </c>
      <c r="X50" s="532">
        <v>1413.139</v>
      </c>
      <c r="Y50" s="532">
        <v>1413.139</v>
      </c>
      <c r="Z50" s="532">
        <v>2037.721</v>
      </c>
      <c r="AA50" s="532">
        <v>2037.721</v>
      </c>
      <c r="AB50" s="532">
        <v>1538.509</v>
      </c>
      <c r="AC50" s="532">
        <v>1536.817</v>
      </c>
      <c r="AD50" s="532">
        <v>1536.817</v>
      </c>
      <c r="AE50" s="532">
        <v>1536.817</v>
      </c>
      <c r="AF50" s="532">
        <v>1538.509</v>
      </c>
    </row>
    <row r="51" ht="17.25" spans="1:32">
      <c r="A51" s="531">
        <v>20</v>
      </c>
      <c r="B51" s="531">
        <v>20.5</v>
      </c>
      <c r="C51" s="532">
        <v>664.271586715867</v>
      </c>
      <c r="D51" s="532">
        <v>1513.049</v>
      </c>
      <c r="E51" s="532">
        <v>586.796</v>
      </c>
      <c r="F51" s="532">
        <v>569.327</v>
      </c>
      <c r="G51" s="532">
        <v>1075.901</v>
      </c>
      <c r="H51" s="532">
        <v>1075.901</v>
      </c>
      <c r="I51" s="532">
        <v>1504.211</v>
      </c>
      <c r="J51" s="532">
        <v>1067.621</v>
      </c>
      <c r="K51" s="532">
        <v>1069.727</v>
      </c>
      <c r="L51" s="532">
        <v>914.189</v>
      </c>
      <c r="M51" s="532">
        <v>915.854</v>
      </c>
      <c r="N51" s="532">
        <v>759.155</v>
      </c>
      <c r="O51" s="532">
        <v>759.155</v>
      </c>
      <c r="P51" s="532">
        <v>759.155</v>
      </c>
      <c r="Q51" s="532">
        <v>759.155</v>
      </c>
      <c r="R51" s="532">
        <v>1005.998</v>
      </c>
      <c r="S51" s="532">
        <v>1241.456</v>
      </c>
      <c r="T51" s="532">
        <v>1026.887</v>
      </c>
      <c r="U51" s="532">
        <v>1026.887</v>
      </c>
      <c r="V51" s="532">
        <v>1026.887</v>
      </c>
      <c r="W51" s="532">
        <v>1482.737</v>
      </c>
      <c r="X51" s="532">
        <v>1482.737</v>
      </c>
      <c r="Y51" s="532">
        <v>1482.737</v>
      </c>
      <c r="Z51" s="532">
        <v>2138.45</v>
      </c>
      <c r="AA51" s="532">
        <v>2138.45</v>
      </c>
      <c r="AB51" s="532">
        <v>1614.353</v>
      </c>
      <c r="AC51" s="532">
        <v>1612.661</v>
      </c>
      <c r="AD51" s="532">
        <v>1612.661</v>
      </c>
      <c r="AE51" s="532">
        <v>1612.661</v>
      </c>
      <c r="AF51" s="532">
        <v>1614.353</v>
      </c>
    </row>
    <row r="52" ht="17.25" spans="1:32">
      <c r="A52" s="531">
        <v>20.5</v>
      </c>
      <c r="B52" s="531">
        <v>21</v>
      </c>
      <c r="C52" s="532">
        <v>665.271586715867</v>
      </c>
      <c r="D52" s="532">
        <v>1548.357</v>
      </c>
      <c r="E52" s="532">
        <v>587.796</v>
      </c>
      <c r="F52" s="532">
        <v>570.327</v>
      </c>
      <c r="G52" s="532">
        <v>1076.901</v>
      </c>
      <c r="H52" s="532">
        <v>1076.901</v>
      </c>
      <c r="I52" s="532">
        <v>1505.211</v>
      </c>
      <c r="J52" s="532">
        <v>1068.621</v>
      </c>
      <c r="K52" s="532">
        <v>1070.727</v>
      </c>
      <c r="L52" s="532">
        <v>915.189</v>
      </c>
      <c r="M52" s="532">
        <v>916.854</v>
      </c>
      <c r="N52" s="532">
        <v>760.155</v>
      </c>
      <c r="O52" s="532">
        <v>760.155</v>
      </c>
      <c r="P52" s="532">
        <v>760.155</v>
      </c>
      <c r="Q52" s="532">
        <v>760.155</v>
      </c>
      <c r="R52" s="532">
        <v>1006.998</v>
      </c>
      <c r="S52" s="532">
        <v>1242.456</v>
      </c>
      <c r="T52" s="532">
        <v>1027.887</v>
      </c>
      <c r="U52" s="532">
        <v>1027.887</v>
      </c>
      <c r="V52" s="532">
        <v>1027.887</v>
      </c>
      <c r="W52" s="532">
        <v>1483.737</v>
      </c>
      <c r="X52" s="532">
        <v>1483.737</v>
      </c>
      <c r="Y52" s="532">
        <v>1483.737</v>
      </c>
      <c r="Z52" s="532">
        <v>2139.45</v>
      </c>
      <c r="AA52" s="532">
        <v>2139.45</v>
      </c>
      <c r="AB52" s="532">
        <v>1615.353</v>
      </c>
      <c r="AC52" s="532">
        <v>1613.661</v>
      </c>
      <c r="AD52" s="532">
        <v>1613.661</v>
      </c>
      <c r="AE52" s="532">
        <v>1613.661</v>
      </c>
      <c r="AF52" s="532">
        <v>1615.353</v>
      </c>
    </row>
    <row r="53" ht="17.25" spans="1:32">
      <c r="A53" s="531">
        <v>21</v>
      </c>
      <c r="B53" s="531">
        <v>21.5</v>
      </c>
      <c r="C53" s="532">
        <v>695.317343173432</v>
      </c>
      <c r="D53" s="532">
        <v>1583.665</v>
      </c>
      <c r="E53" s="532">
        <v>614.869</v>
      </c>
      <c r="F53" s="532">
        <v>596.446</v>
      </c>
      <c r="G53" s="532">
        <v>1127.14</v>
      </c>
      <c r="H53" s="532">
        <v>1127.14</v>
      </c>
      <c r="I53" s="532">
        <v>1575.799</v>
      </c>
      <c r="J53" s="532">
        <v>1118.392</v>
      </c>
      <c r="K53" s="532">
        <v>1120.498</v>
      </c>
      <c r="L53" s="532">
        <v>957.724</v>
      </c>
      <c r="M53" s="532">
        <v>959.389</v>
      </c>
      <c r="N53" s="532">
        <v>795.355</v>
      </c>
      <c r="O53" s="532">
        <v>795.355</v>
      </c>
      <c r="P53" s="532">
        <v>795.355</v>
      </c>
      <c r="Q53" s="532">
        <v>795.355</v>
      </c>
      <c r="R53" s="532">
        <v>1053.7</v>
      </c>
      <c r="S53" s="532">
        <v>1300.66</v>
      </c>
      <c r="T53" s="532">
        <v>1075.678</v>
      </c>
      <c r="U53" s="532">
        <v>1075.678</v>
      </c>
      <c r="V53" s="532">
        <v>1075.678</v>
      </c>
      <c r="W53" s="532">
        <v>1553.335</v>
      </c>
      <c r="X53" s="532">
        <v>1553.335</v>
      </c>
      <c r="Y53" s="532">
        <v>1553.335</v>
      </c>
      <c r="Z53" s="532">
        <v>2240.179</v>
      </c>
      <c r="AA53" s="532">
        <v>2240.179</v>
      </c>
      <c r="AB53" s="532">
        <v>1691.197</v>
      </c>
      <c r="AC53" s="532">
        <v>1689.505</v>
      </c>
      <c r="AD53" s="532">
        <v>1689.505</v>
      </c>
      <c r="AE53" s="532">
        <v>1689.505</v>
      </c>
      <c r="AF53" s="532">
        <v>1691.197</v>
      </c>
    </row>
    <row r="54" ht="17.25" spans="1:32">
      <c r="A54" s="531">
        <v>21.5</v>
      </c>
      <c r="B54" s="531">
        <v>22</v>
      </c>
      <c r="C54" s="532">
        <v>696.317343173432</v>
      </c>
      <c r="D54" s="532">
        <v>1618.973</v>
      </c>
      <c r="E54" s="532">
        <v>615.869</v>
      </c>
      <c r="F54" s="532">
        <v>597.446</v>
      </c>
      <c r="G54" s="532">
        <v>1128.14</v>
      </c>
      <c r="H54" s="532">
        <v>1128.14</v>
      </c>
      <c r="I54" s="532">
        <v>1576.799</v>
      </c>
      <c r="J54" s="532">
        <v>1119.392</v>
      </c>
      <c r="K54" s="532">
        <v>1121.498</v>
      </c>
      <c r="L54" s="532">
        <v>958.724</v>
      </c>
      <c r="M54" s="532">
        <v>960.389</v>
      </c>
      <c r="N54" s="532">
        <v>796.355</v>
      </c>
      <c r="O54" s="532">
        <v>796.355</v>
      </c>
      <c r="P54" s="532">
        <v>796.355</v>
      </c>
      <c r="Q54" s="532">
        <v>796.355</v>
      </c>
      <c r="R54" s="532">
        <v>1054.7</v>
      </c>
      <c r="S54" s="532">
        <v>1301.66</v>
      </c>
      <c r="T54" s="532">
        <v>1076.678</v>
      </c>
      <c r="U54" s="532">
        <v>1076.678</v>
      </c>
      <c r="V54" s="532">
        <v>1076.678</v>
      </c>
      <c r="W54" s="532">
        <v>1554.335</v>
      </c>
      <c r="X54" s="532">
        <v>1554.335</v>
      </c>
      <c r="Y54" s="532">
        <v>1554.335</v>
      </c>
      <c r="Z54" s="532">
        <v>2241.179</v>
      </c>
      <c r="AA54" s="532">
        <v>2241.179</v>
      </c>
      <c r="AB54" s="532">
        <v>1692.197</v>
      </c>
      <c r="AC54" s="532">
        <v>1690.505</v>
      </c>
      <c r="AD54" s="532">
        <v>1690.505</v>
      </c>
      <c r="AE54" s="532">
        <v>1690.505</v>
      </c>
      <c r="AF54" s="532">
        <v>1692.197</v>
      </c>
    </row>
    <row r="55" ht="17.25" spans="1:32">
      <c r="A55" s="531">
        <v>22</v>
      </c>
      <c r="B55" s="531">
        <v>22.5</v>
      </c>
      <c r="C55" s="532">
        <v>726.349815498155</v>
      </c>
      <c r="D55" s="532">
        <v>1654.281</v>
      </c>
      <c r="E55" s="532">
        <v>642.942</v>
      </c>
      <c r="F55" s="532">
        <v>623.565</v>
      </c>
      <c r="G55" s="532">
        <v>1178.379</v>
      </c>
      <c r="H55" s="532">
        <v>1178.379</v>
      </c>
      <c r="I55" s="532">
        <v>1647.387</v>
      </c>
      <c r="J55" s="532">
        <v>1169.163</v>
      </c>
      <c r="K55" s="532">
        <v>1171.269</v>
      </c>
      <c r="L55" s="532">
        <v>1001.259</v>
      </c>
      <c r="M55" s="532">
        <v>1002.924</v>
      </c>
      <c r="N55" s="532">
        <v>831.555</v>
      </c>
      <c r="O55" s="532">
        <v>831.555</v>
      </c>
      <c r="P55" s="532">
        <v>831.555</v>
      </c>
      <c r="Q55" s="532">
        <v>831.555</v>
      </c>
      <c r="R55" s="532">
        <v>1101.402</v>
      </c>
      <c r="S55" s="532">
        <v>1359.864</v>
      </c>
      <c r="T55" s="532">
        <v>1124.469</v>
      </c>
      <c r="U55" s="532">
        <v>1124.469</v>
      </c>
      <c r="V55" s="532">
        <v>1124.469</v>
      </c>
      <c r="W55" s="532">
        <v>1623.933</v>
      </c>
      <c r="X55" s="532">
        <v>1623.933</v>
      </c>
      <c r="Y55" s="532">
        <v>1623.933</v>
      </c>
      <c r="Z55" s="532">
        <v>2341.908</v>
      </c>
      <c r="AA55" s="532">
        <v>2341.908</v>
      </c>
      <c r="AB55" s="532">
        <v>1768.041</v>
      </c>
      <c r="AC55" s="532">
        <v>1766.349</v>
      </c>
      <c r="AD55" s="532">
        <v>1766.349</v>
      </c>
      <c r="AE55" s="532">
        <v>1766.349</v>
      </c>
      <c r="AF55" s="532">
        <v>1768.041</v>
      </c>
    </row>
    <row r="56" ht="17.25" spans="1:32">
      <c r="A56" s="531">
        <v>22.5</v>
      </c>
      <c r="B56" s="531">
        <v>23</v>
      </c>
      <c r="C56" s="532">
        <v>727.349815498155</v>
      </c>
      <c r="D56" s="532">
        <v>1689.589</v>
      </c>
      <c r="E56" s="532">
        <v>643.942</v>
      </c>
      <c r="F56" s="532">
        <v>624.565</v>
      </c>
      <c r="G56" s="532">
        <v>1179.379</v>
      </c>
      <c r="H56" s="532">
        <v>1179.379</v>
      </c>
      <c r="I56" s="532">
        <v>1648.387</v>
      </c>
      <c r="J56" s="532">
        <v>1170.163</v>
      </c>
      <c r="K56" s="532">
        <v>1172.269</v>
      </c>
      <c r="L56" s="532">
        <v>1002.259</v>
      </c>
      <c r="M56" s="532">
        <v>1003.924</v>
      </c>
      <c r="N56" s="532">
        <v>832.555</v>
      </c>
      <c r="O56" s="532">
        <v>832.555</v>
      </c>
      <c r="P56" s="532">
        <v>832.555</v>
      </c>
      <c r="Q56" s="532">
        <v>832.555</v>
      </c>
      <c r="R56" s="532">
        <v>1102.402</v>
      </c>
      <c r="S56" s="532">
        <v>1360.864</v>
      </c>
      <c r="T56" s="532">
        <v>1125.469</v>
      </c>
      <c r="U56" s="532">
        <v>1125.469</v>
      </c>
      <c r="V56" s="532">
        <v>1125.469</v>
      </c>
      <c r="W56" s="532">
        <v>1624.933</v>
      </c>
      <c r="X56" s="532">
        <v>1624.933</v>
      </c>
      <c r="Y56" s="532">
        <v>1624.933</v>
      </c>
      <c r="Z56" s="532">
        <v>2342.908</v>
      </c>
      <c r="AA56" s="532">
        <v>2342.908</v>
      </c>
      <c r="AB56" s="532">
        <v>1769.041</v>
      </c>
      <c r="AC56" s="532">
        <v>1767.349</v>
      </c>
      <c r="AD56" s="532">
        <v>1767.349</v>
      </c>
      <c r="AE56" s="532">
        <v>1767.349</v>
      </c>
      <c r="AF56" s="532">
        <v>1769.041</v>
      </c>
    </row>
    <row r="57" ht="17.25" spans="1:32">
      <c r="A57" s="531">
        <v>23</v>
      </c>
      <c r="B57" s="531">
        <v>23.5</v>
      </c>
      <c r="C57" s="532">
        <v>757.39557195572</v>
      </c>
      <c r="D57" s="532">
        <v>1724.897</v>
      </c>
      <c r="E57" s="532">
        <v>671.015</v>
      </c>
      <c r="F57" s="532">
        <v>650.684</v>
      </c>
      <c r="G57" s="532">
        <v>1229.618</v>
      </c>
      <c r="H57" s="532">
        <v>1229.618</v>
      </c>
      <c r="I57" s="532">
        <v>1718.975</v>
      </c>
      <c r="J57" s="532">
        <v>1219.934</v>
      </c>
      <c r="K57" s="532">
        <v>1222.04</v>
      </c>
      <c r="L57" s="532">
        <v>1044.794</v>
      </c>
      <c r="M57" s="532">
        <v>1046.459</v>
      </c>
      <c r="N57" s="532">
        <v>867.755</v>
      </c>
      <c r="O57" s="532">
        <v>867.755</v>
      </c>
      <c r="P57" s="532">
        <v>867.755</v>
      </c>
      <c r="Q57" s="532">
        <v>867.755</v>
      </c>
      <c r="R57" s="532">
        <v>1149.104</v>
      </c>
      <c r="S57" s="532">
        <v>1419.068</v>
      </c>
      <c r="T57" s="532">
        <v>1173.26</v>
      </c>
      <c r="U57" s="532">
        <v>1173.26</v>
      </c>
      <c r="V57" s="532">
        <v>1173.26</v>
      </c>
      <c r="W57" s="532">
        <v>1694.531</v>
      </c>
      <c r="X57" s="532">
        <v>1694.531</v>
      </c>
      <c r="Y57" s="532">
        <v>1694.531</v>
      </c>
      <c r="Z57" s="532">
        <v>2443.637</v>
      </c>
      <c r="AA57" s="532">
        <v>2443.637</v>
      </c>
      <c r="AB57" s="532">
        <v>1844.885</v>
      </c>
      <c r="AC57" s="532">
        <v>1843.193</v>
      </c>
      <c r="AD57" s="532">
        <v>1843.193</v>
      </c>
      <c r="AE57" s="532">
        <v>1843.193</v>
      </c>
      <c r="AF57" s="532">
        <v>1844.885</v>
      </c>
    </row>
    <row r="58" ht="17.25" spans="1:32">
      <c r="A58" s="531">
        <v>23.5</v>
      </c>
      <c r="B58" s="531">
        <v>24</v>
      </c>
      <c r="C58" s="532">
        <v>758.39557195572</v>
      </c>
      <c r="D58" s="532">
        <v>1760.205</v>
      </c>
      <c r="E58" s="532">
        <v>672.015</v>
      </c>
      <c r="F58" s="532">
        <v>651.684</v>
      </c>
      <c r="G58" s="532">
        <v>1230.618</v>
      </c>
      <c r="H58" s="532">
        <v>1230.618</v>
      </c>
      <c r="I58" s="532">
        <v>1719.975</v>
      </c>
      <c r="J58" s="532">
        <v>1220.934</v>
      </c>
      <c r="K58" s="532">
        <v>1223.04</v>
      </c>
      <c r="L58" s="532">
        <v>1045.794</v>
      </c>
      <c r="M58" s="532">
        <v>1047.459</v>
      </c>
      <c r="N58" s="532">
        <v>868.755</v>
      </c>
      <c r="O58" s="532">
        <v>868.755</v>
      </c>
      <c r="P58" s="532">
        <v>868.755</v>
      </c>
      <c r="Q58" s="532">
        <v>868.755</v>
      </c>
      <c r="R58" s="532">
        <v>1150.104</v>
      </c>
      <c r="S58" s="532">
        <v>1420.068</v>
      </c>
      <c r="T58" s="532">
        <v>1174.26</v>
      </c>
      <c r="U58" s="532">
        <v>1174.26</v>
      </c>
      <c r="V58" s="532">
        <v>1174.26</v>
      </c>
      <c r="W58" s="532">
        <v>1695.531</v>
      </c>
      <c r="X58" s="532">
        <v>1695.531</v>
      </c>
      <c r="Y58" s="532">
        <v>1695.531</v>
      </c>
      <c r="Z58" s="532">
        <v>2444.637</v>
      </c>
      <c r="AA58" s="532">
        <v>2444.637</v>
      </c>
      <c r="AB58" s="532">
        <v>1845.885</v>
      </c>
      <c r="AC58" s="532">
        <v>1844.193</v>
      </c>
      <c r="AD58" s="532">
        <v>1844.193</v>
      </c>
      <c r="AE58" s="532">
        <v>1844.193</v>
      </c>
      <c r="AF58" s="532">
        <v>1845.885</v>
      </c>
    </row>
    <row r="59" ht="17.25" spans="1:32">
      <c r="A59" s="531">
        <v>24</v>
      </c>
      <c r="B59" s="531">
        <v>24.5</v>
      </c>
      <c r="C59" s="532">
        <v>788.428044280443</v>
      </c>
      <c r="D59" s="532">
        <v>1795.513</v>
      </c>
      <c r="E59" s="532">
        <v>699.088</v>
      </c>
      <c r="F59" s="532">
        <v>677.803</v>
      </c>
      <c r="G59" s="532">
        <v>1280.857</v>
      </c>
      <c r="H59" s="532">
        <v>1280.857</v>
      </c>
      <c r="I59" s="532">
        <v>1790.563</v>
      </c>
      <c r="J59" s="532">
        <v>1270.705</v>
      </c>
      <c r="K59" s="532">
        <v>1272.811</v>
      </c>
      <c r="L59" s="532">
        <v>1088.329</v>
      </c>
      <c r="M59" s="532">
        <v>1089.994</v>
      </c>
      <c r="N59" s="532">
        <v>903.955</v>
      </c>
      <c r="O59" s="532">
        <v>903.955</v>
      </c>
      <c r="P59" s="532">
        <v>903.955</v>
      </c>
      <c r="Q59" s="532">
        <v>903.955</v>
      </c>
      <c r="R59" s="532">
        <v>1196.806</v>
      </c>
      <c r="S59" s="532">
        <v>1478.272</v>
      </c>
      <c r="T59" s="532">
        <v>1222.051</v>
      </c>
      <c r="U59" s="532">
        <v>1222.051</v>
      </c>
      <c r="V59" s="532">
        <v>1222.051</v>
      </c>
      <c r="W59" s="532">
        <v>1765.129</v>
      </c>
      <c r="X59" s="532">
        <v>1765.129</v>
      </c>
      <c r="Y59" s="532">
        <v>1765.129</v>
      </c>
      <c r="Z59" s="532">
        <v>2545.366</v>
      </c>
      <c r="AA59" s="532">
        <v>2545.366</v>
      </c>
      <c r="AB59" s="532">
        <v>1921.729</v>
      </c>
      <c r="AC59" s="532">
        <v>1920.037</v>
      </c>
      <c r="AD59" s="532">
        <v>1920.037</v>
      </c>
      <c r="AE59" s="532">
        <v>1920.037</v>
      </c>
      <c r="AF59" s="532">
        <v>1921.729</v>
      </c>
    </row>
    <row r="60" ht="17.25" spans="1:32">
      <c r="A60" s="531">
        <v>24.5</v>
      </c>
      <c r="B60" s="531">
        <v>25</v>
      </c>
      <c r="C60" s="532">
        <v>789.428044280443</v>
      </c>
      <c r="D60" s="532">
        <v>1830.821</v>
      </c>
      <c r="E60" s="532">
        <v>700.088</v>
      </c>
      <c r="F60" s="532">
        <v>678.803</v>
      </c>
      <c r="G60" s="532">
        <v>1281.857</v>
      </c>
      <c r="H60" s="532">
        <v>1281.857</v>
      </c>
      <c r="I60" s="532">
        <v>1791.563</v>
      </c>
      <c r="J60" s="532">
        <v>1271.705</v>
      </c>
      <c r="K60" s="532">
        <v>1273.811</v>
      </c>
      <c r="L60" s="532">
        <v>1089.329</v>
      </c>
      <c r="M60" s="532">
        <v>1090.994</v>
      </c>
      <c r="N60" s="532">
        <v>904.955</v>
      </c>
      <c r="O60" s="532">
        <v>904.955</v>
      </c>
      <c r="P60" s="532">
        <v>904.955</v>
      </c>
      <c r="Q60" s="532">
        <v>904.955</v>
      </c>
      <c r="R60" s="532">
        <v>1197.806</v>
      </c>
      <c r="S60" s="532">
        <v>1479.272</v>
      </c>
      <c r="T60" s="532">
        <v>1223.051</v>
      </c>
      <c r="U60" s="532">
        <v>1223.051</v>
      </c>
      <c r="V60" s="532">
        <v>1223.051</v>
      </c>
      <c r="W60" s="532">
        <v>1766.129</v>
      </c>
      <c r="X60" s="532">
        <v>1766.129</v>
      </c>
      <c r="Y60" s="532">
        <v>1766.129</v>
      </c>
      <c r="Z60" s="532">
        <v>2546.366</v>
      </c>
      <c r="AA60" s="532">
        <v>2546.366</v>
      </c>
      <c r="AB60" s="532">
        <v>1922.729</v>
      </c>
      <c r="AC60" s="532">
        <v>1921.037</v>
      </c>
      <c r="AD60" s="532">
        <v>1921.037</v>
      </c>
      <c r="AE60" s="532">
        <v>1921.037</v>
      </c>
      <c r="AF60" s="532">
        <v>1922.729</v>
      </c>
    </row>
    <row r="61" ht="17.25" spans="1:32">
      <c r="A61" s="531">
        <v>25</v>
      </c>
      <c r="B61" s="531">
        <v>25.5</v>
      </c>
      <c r="C61" s="532">
        <v>819.467158671587</v>
      </c>
      <c r="D61" s="532">
        <v>1866.129</v>
      </c>
      <c r="E61" s="532">
        <v>727.161</v>
      </c>
      <c r="F61" s="532">
        <v>704.922</v>
      </c>
      <c r="G61" s="532">
        <v>1332.096</v>
      </c>
      <c r="H61" s="532">
        <v>1332.096</v>
      </c>
      <c r="I61" s="532">
        <v>1862.151</v>
      </c>
      <c r="J61" s="532">
        <v>1321.476</v>
      </c>
      <c r="K61" s="532">
        <v>1323.582</v>
      </c>
      <c r="L61" s="532">
        <v>1131.864</v>
      </c>
      <c r="M61" s="532">
        <v>1133.529</v>
      </c>
      <c r="N61" s="532">
        <v>940.155</v>
      </c>
      <c r="O61" s="532">
        <v>940.155</v>
      </c>
      <c r="P61" s="532">
        <v>940.155</v>
      </c>
      <c r="Q61" s="532">
        <v>940.155</v>
      </c>
      <c r="R61" s="532">
        <v>1244.508</v>
      </c>
      <c r="S61" s="532">
        <v>1537.476</v>
      </c>
      <c r="T61" s="532">
        <v>1270.842</v>
      </c>
      <c r="U61" s="532">
        <v>1270.842</v>
      </c>
      <c r="V61" s="532">
        <v>1270.842</v>
      </c>
      <c r="W61" s="532">
        <v>1835.727</v>
      </c>
      <c r="X61" s="532">
        <v>1835.727</v>
      </c>
      <c r="Y61" s="532">
        <v>1835.727</v>
      </c>
      <c r="Z61" s="532">
        <v>2647.095</v>
      </c>
      <c r="AA61" s="532">
        <v>2647.095</v>
      </c>
      <c r="AB61" s="532">
        <v>1998.573</v>
      </c>
      <c r="AC61" s="532">
        <v>1996.881</v>
      </c>
      <c r="AD61" s="532">
        <v>1996.881</v>
      </c>
      <c r="AE61" s="532">
        <v>1996.881</v>
      </c>
      <c r="AF61" s="532">
        <v>1998.573</v>
      </c>
    </row>
    <row r="62" ht="17.25" spans="1:32">
      <c r="A62" s="531">
        <v>25.5</v>
      </c>
      <c r="B62" s="531">
        <v>26</v>
      </c>
      <c r="C62" s="532">
        <v>820.467158671587</v>
      </c>
      <c r="D62" s="532">
        <v>1901.437</v>
      </c>
      <c r="E62" s="532">
        <v>728.161</v>
      </c>
      <c r="F62" s="532">
        <v>705.922</v>
      </c>
      <c r="G62" s="532">
        <v>1333.096</v>
      </c>
      <c r="H62" s="532">
        <v>1333.096</v>
      </c>
      <c r="I62" s="532">
        <v>1863.151</v>
      </c>
      <c r="J62" s="532">
        <v>1322.476</v>
      </c>
      <c r="K62" s="532">
        <v>1324.582</v>
      </c>
      <c r="L62" s="532">
        <v>1132.864</v>
      </c>
      <c r="M62" s="532">
        <v>1134.529</v>
      </c>
      <c r="N62" s="532">
        <v>941.155</v>
      </c>
      <c r="O62" s="532">
        <v>941.155</v>
      </c>
      <c r="P62" s="532">
        <v>941.155</v>
      </c>
      <c r="Q62" s="532">
        <v>941.155</v>
      </c>
      <c r="R62" s="532">
        <v>1245.508</v>
      </c>
      <c r="S62" s="532">
        <v>1538.476</v>
      </c>
      <c r="T62" s="532">
        <v>1271.842</v>
      </c>
      <c r="U62" s="532">
        <v>1271.842</v>
      </c>
      <c r="V62" s="532">
        <v>1271.842</v>
      </c>
      <c r="W62" s="532">
        <v>1836.727</v>
      </c>
      <c r="X62" s="532">
        <v>1836.727</v>
      </c>
      <c r="Y62" s="532">
        <v>1836.727</v>
      </c>
      <c r="Z62" s="532">
        <v>2648.095</v>
      </c>
      <c r="AA62" s="532">
        <v>2648.095</v>
      </c>
      <c r="AB62" s="532">
        <v>1999.573</v>
      </c>
      <c r="AC62" s="532">
        <v>1997.881</v>
      </c>
      <c r="AD62" s="532">
        <v>1997.881</v>
      </c>
      <c r="AE62" s="532">
        <v>1997.881</v>
      </c>
      <c r="AF62" s="532">
        <v>1999.573</v>
      </c>
    </row>
    <row r="63" ht="17.25" spans="1:32">
      <c r="A63" s="531">
        <v>26</v>
      </c>
      <c r="B63" s="531">
        <v>26.5</v>
      </c>
      <c r="C63" s="532">
        <v>850.426568265683</v>
      </c>
      <c r="D63" s="532">
        <v>1936.745</v>
      </c>
      <c r="E63" s="532">
        <v>755.234</v>
      </c>
      <c r="F63" s="532">
        <v>732.041</v>
      </c>
      <c r="G63" s="532">
        <v>1383.335</v>
      </c>
      <c r="H63" s="532">
        <v>1383.335</v>
      </c>
      <c r="I63" s="532">
        <v>1933.739</v>
      </c>
      <c r="J63" s="532">
        <v>1372.247</v>
      </c>
      <c r="K63" s="532">
        <v>1374.353</v>
      </c>
      <c r="L63" s="532">
        <v>1175.399</v>
      </c>
      <c r="M63" s="532">
        <v>1177.064</v>
      </c>
      <c r="N63" s="532">
        <v>976.355</v>
      </c>
      <c r="O63" s="532">
        <v>976.355</v>
      </c>
      <c r="P63" s="532">
        <v>976.355</v>
      </c>
      <c r="Q63" s="532">
        <v>976.355</v>
      </c>
      <c r="R63" s="532">
        <v>1292.21</v>
      </c>
      <c r="S63" s="532">
        <v>1596.68</v>
      </c>
      <c r="T63" s="532">
        <v>1319.633</v>
      </c>
      <c r="U63" s="532">
        <v>1319.633</v>
      </c>
      <c r="V63" s="532">
        <v>1319.633</v>
      </c>
      <c r="W63" s="532">
        <v>1906.325</v>
      </c>
      <c r="X63" s="532">
        <v>1906.325</v>
      </c>
      <c r="Y63" s="532">
        <v>1906.325</v>
      </c>
      <c r="Z63" s="532">
        <v>2748.824</v>
      </c>
      <c r="AA63" s="532">
        <v>2748.824</v>
      </c>
      <c r="AB63" s="532">
        <v>2075.417</v>
      </c>
      <c r="AC63" s="532">
        <v>2073.725</v>
      </c>
      <c r="AD63" s="532">
        <v>2073.725</v>
      </c>
      <c r="AE63" s="532">
        <v>2073.725</v>
      </c>
      <c r="AF63" s="532">
        <v>2075.417</v>
      </c>
    </row>
    <row r="64" ht="17.25" spans="1:32">
      <c r="A64" s="531">
        <v>26.5</v>
      </c>
      <c r="B64" s="531">
        <v>27</v>
      </c>
      <c r="C64" s="532">
        <v>851.426568265683</v>
      </c>
      <c r="D64" s="532">
        <v>1972.053</v>
      </c>
      <c r="E64" s="532">
        <v>756.234</v>
      </c>
      <c r="F64" s="532">
        <v>733.041</v>
      </c>
      <c r="G64" s="532">
        <v>1384.335</v>
      </c>
      <c r="H64" s="532">
        <v>1384.335</v>
      </c>
      <c r="I64" s="532">
        <v>1934.739</v>
      </c>
      <c r="J64" s="532">
        <v>1373.247</v>
      </c>
      <c r="K64" s="532">
        <v>1375.353</v>
      </c>
      <c r="L64" s="532">
        <v>1176.399</v>
      </c>
      <c r="M64" s="532">
        <v>1178.064</v>
      </c>
      <c r="N64" s="532">
        <v>977.355</v>
      </c>
      <c r="O64" s="532">
        <v>977.355</v>
      </c>
      <c r="P64" s="532">
        <v>977.355</v>
      </c>
      <c r="Q64" s="532">
        <v>977.355</v>
      </c>
      <c r="R64" s="532">
        <v>1293.21</v>
      </c>
      <c r="S64" s="532">
        <v>1597.68</v>
      </c>
      <c r="T64" s="532">
        <v>1320.633</v>
      </c>
      <c r="U64" s="532">
        <v>1320.633</v>
      </c>
      <c r="V64" s="532">
        <v>1320.633</v>
      </c>
      <c r="W64" s="532">
        <v>1907.325</v>
      </c>
      <c r="X64" s="532">
        <v>1907.325</v>
      </c>
      <c r="Y64" s="532">
        <v>1907.325</v>
      </c>
      <c r="Z64" s="532">
        <v>2749.824</v>
      </c>
      <c r="AA64" s="532">
        <v>2749.824</v>
      </c>
      <c r="AB64" s="532">
        <v>2076.417</v>
      </c>
      <c r="AC64" s="532">
        <v>2074.725</v>
      </c>
      <c r="AD64" s="532">
        <v>2074.725</v>
      </c>
      <c r="AE64" s="532">
        <v>2074.725</v>
      </c>
      <c r="AF64" s="532">
        <v>2076.417</v>
      </c>
    </row>
    <row r="65" ht="17.25" spans="1:32">
      <c r="A65" s="531">
        <v>27</v>
      </c>
      <c r="B65" s="531">
        <v>27.5</v>
      </c>
      <c r="C65" s="532">
        <v>881.459040590406</v>
      </c>
      <c r="D65" s="532">
        <v>2007.361</v>
      </c>
      <c r="E65" s="532">
        <v>783.307</v>
      </c>
      <c r="F65" s="532">
        <v>759.16</v>
      </c>
      <c r="G65" s="532">
        <v>1434.574</v>
      </c>
      <c r="H65" s="532">
        <v>1434.574</v>
      </c>
      <c r="I65" s="532">
        <v>2005.327</v>
      </c>
      <c r="J65" s="532">
        <v>1423.018</v>
      </c>
      <c r="K65" s="532">
        <v>1425.124</v>
      </c>
      <c r="L65" s="532">
        <v>1218.934</v>
      </c>
      <c r="M65" s="532">
        <v>1220.599</v>
      </c>
      <c r="N65" s="532">
        <v>1012.555</v>
      </c>
      <c r="O65" s="532">
        <v>1012.555</v>
      </c>
      <c r="P65" s="532">
        <v>1012.555</v>
      </c>
      <c r="Q65" s="532">
        <v>1012.555</v>
      </c>
      <c r="R65" s="532">
        <v>1339.912</v>
      </c>
      <c r="S65" s="532">
        <v>1655.884</v>
      </c>
      <c r="T65" s="532">
        <v>1368.424</v>
      </c>
      <c r="U65" s="532">
        <v>1368.424</v>
      </c>
      <c r="V65" s="532">
        <v>1368.424</v>
      </c>
      <c r="W65" s="532">
        <v>1976.923</v>
      </c>
      <c r="X65" s="532">
        <v>1976.923</v>
      </c>
      <c r="Y65" s="532">
        <v>1976.923</v>
      </c>
      <c r="Z65" s="532">
        <v>2850.553</v>
      </c>
      <c r="AA65" s="532">
        <v>2850.553</v>
      </c>
      <c r="AB65" s="532">
        <v>2152.261</v>
      </c>
      <c r="AC65" s="532">
        <v>2150.569</v>
      </c>
      <c r="AD65" s="532">
        <v>2150.569</v>
      </c>
      <c r="AE65" s="532">
        <v>2150.569</v>
      </c>
      <c r="AF65" s="532">
        <v>2152.261</v>
      </c>
    </row>
    <row r="66" ht="17.25" spans="1:32">
      <c r="A66" s="531">
        <v>27.5</v>
      </c>
      <c r="B66" s="531">
        <v>28</v>
      </c>
      <c r="C66" s="532">
        <v>882.459040590406</v>
      </c>
      <c r="D66" s="532">
        <v>2042.669</v>
      </c>
      <c r="E66" s="532">
        <v>784.307</v>
      </c>
      <c r="F66" s="532">
        <v>760.16</v>
      </c>
      <c r="G66" s="532">
        <v>1435.574</v>
      </c>
      <c r="H66" s="532">
        <v>1435.574</v>
      </c>
      <c r="I66" s="532">
        <v>2006.327</v>
      </c>
      <c r="J66" s="532">
        <v>1424.018</v>
      </c>
      <c r="K66" s="532">
        <v>1426.124</v>
      </c>
      <c r="L66" s="532">
        <v>1219.934</v>
      </c>
      <c r="M66" s="532">
        <v>1221.599</v>
      </c>
      <c r="N66" s="532">
        <v>1013.555</v>
      </c>
      <c r="O66" s="532">
        <v>1013.555</v>
      </c>
      <c r="P66" s="532">
        <v>1013.555</v>
      </c>
      <c r="Q66" s="532">
        <v>1013.555</v>
      </c>
      <c r="R66" s="532">
        <v>1340.912</v>
      </c>
      <c r="S66" s="532">
        <v>1656.884</v>
      </c>
      <c r="T66" s="532">
        <v>1369.424</v>
      </c>
      <c r="U66" s="532">
        <v>1369.424</v>
      </c>
      <c r="V66" s="532">
        <v>1369.424</v>
      </c>
      <c r="W66" s="532">
        <v>1977.923</v>
      </c>
      <c r="X66" s="532">
        <v>1977.923</v>
      </c>
      <c r="Y66" s="532">
        <v>1977.923</v>
      </c>
      <c r="Z66" s="532">
        <v>2851.553</v>
      </c>
      <c r="AA66" s="532">
        <v>2851.553</v>
      </c>
      <c r="AB66" s="532">
        <v>2153.261</v>
      </c>
      <c r="AC66" s="532">
        <v>2151.569</v>
      </c>
      <c r="AD66" s="532">
        <v>2151.569</v>
      </c>
      <c r="AE66" s="532">
        <v>2151.569</v>
      </c>
      <c r="AF66" s="532">
        <v>2153.261</v>
      </c>
    </row>
    <row r="67" ht="17.25" spans="1:32">
      <c r="A67" s="531">
        <v>28</v>
      </c>
      <c r="B67" s="531">
        <v>28.5</v>
      </c>
      <c r="C67" s="532">
        <v>912.49815498155</v>
      </c>
      <c r="D67" s="532">
        <v>2077.977</v>
      </c>
      <c r="E67" s="532">
        <v>811.38</v>
      </c>
      <c r="F67" s="532">
        <v>786.279</v>
      </c>
      <c r="G67" s="532">
        <v>1485.813</v>
      </c>
      <c r="H67" s="532">
        <v>1485.813</v>
      </c>
      <c r="I67" s="532">
        <v>2076.915</v>
      </c>
      <c r="J67" s="532">
        <v>1473.789</v>
      </c>
      <c r="K67" s="532">
        <v>1475.895</v>
      </c>
      <c r="L67" s="532">
        <v>1262.469</v>
      </c>
      <c r="M67" s="532">
        <v>1264.134</v>
      </c>
      <c r="N67" s="532">
        <v>1048.755</v>
      </c>
      <c r="O67" s="532">
        <v>1048.755</v>
      </c>
      <c r="P67" s="532">
        <v>1048.755</v>
      </c>
      <c r="Q67" s="532">
        <v>1048.755</v>
      </c>
      <c r="R67" s="532">
        <v>1387.614</v>
      </c>
      <c r="S67" s="532">
        <v>1715.088</v>
      </c>
      <c r="T67" s="532">
        <v>1417.215</v>
      </c>
      <c r="U67" s="532">
        <v>1417.215</v>
      </c>
      <c r="V67" s="532">
        <v>1417.215</v>
      </c>
      <c r="W67" s="532">
        <v>2047.521</v>
      </c>
      <c r="X67" s="532">
        <v>2047.521</v>
      </c>
      <c r="Y67" s="532">
        <v>2047.521</v>
      </c>
      <c r="Z67" s="532">
        <v>2952.282</v>
      </c>
      <c r="AA67" s="532">
        <v>2952.282</v>
      </c>
      <c r="AB67" s="532">
        <v>2229.105</v>
      </c>
      <c r="AC67" s="532">
        <v>2227.413</v>
      </c>
      <c r="AD67" s="532">
        <v>2227.413</v>
      </c>
      <c r="AE67" s="532">
        <v>2227.413</v>
      </c>
      <c r="AF67" s="532">
        <v>2229.105</v>
      </c>
    </row>
    <row r="68" ht="17.25" spans="1:32">
      <c r="A68" s="531">
        <v>28.5</v>
      </c>
      <c r="B68" s="531">
        <v>29</v>
      </c>
      <c r="C68" s="532">
        <v>913.49815498155</v>
      </c>
      <c r="D68" s="532">
        <v>2113.285</v>
      </c>
      <c r="E68" s="532">
        <v>812.38</v>
      </c>
      <c r="F68" s="532">
        <v>787.279</v>
      </c>
      <c r="G68" s="532">
        <v>1486.813</v>
      </c>
      <c r="H68" s="532">
        <v>1486.813</v>
      </c>
      <c r="I68" s="532">
        <v>2077.915</v>
      </c>
      <c r="J68" s="532">
        <v>1474.789</v>
      </c>
      <c r="K68" s="532">
        <v>1476.895</v>
      </c>
      <c r="L68" s="532">
        <v>1263.469</v>
      </c>
      <c r="M68" s="532">
        <v>1265.134</v>
      </c>
      <c r="N68" s="532">
        <v>1049.755</v>
      </c>
      <c r="O68" s="532">
        <v>1049.755</v>
      </c>
      <c r="P68" s="532">
        <v>1049.755</v>
      </c>
      <c r="Q68" s="532">
        <v>1049.755</v>
      </c>
      <c r="R68" s="532">
        <v>1388.614</v>
      </c>
      <c r="S68" s="532">
        <v>1716.088</v>
      </c>
      <c r="T68" s="532">
        <v>1418.215</v>
      </c>
      <c r="U68" s="532">
        <v>1418.215</v>
      </c>
      <c r="V68" s="532">
        <v>1418.215</v>
      </c>
      <c r="W68" s="532">
        <v>2048.521</v>
      </c>
      <c r="X68" s="532">
        <v>2048.521</v>
      </c>
      <c r="Y68" s="532">
        <v>2048.521</v>
      </c>
      <c r="Z68" s="532">
        <v>2953.282</v>
      </c>
      <c r="AA68" s="532">
        <v>2953.282</v>
      </c>
      <c r="AB68" s="532">
        <v>2230.105</v>
      </c>
      <c r="AC68" s="532">
        <v>2228.413</v>
      </c>
      <c r="AD68" s="532">
        <v>2228.413</v>
      </c>
      <c r="AE68" s="532">
        <v>2228.413</v>
      </c>
      <c r="AF68" s="532">
        <v>2230.105</v>
      </c>
    </row>
    <row r="69" ht="17.25" spans="1:32">
      <c r="A69" s="531">
        <v>29</v>
      </c>
      <c r="B69" s="531">
        <v>29.5</v>
      </c>
      <c r="C69" s="532">
        <v>943.530627306273</v>
      </c>
      <c r="D69" s="532">
        <v>2148.593</v>
      </c>
      <c r="E69" s="532">
        <v>839.453</v>
      </c>
      <c r="F69" s="532">
        <v>813.398</v>
      </c>
      <c r="G69" s="532">
        <v>1537.052</v>
      </c>
      <c r="H69" s="532">
        <v>1537.052</v>
      </c>
      <c r="I69" s="532">
        <v>2148.503</v>
      </c>
      <c r="J69" s="532">
        <v>1524.56</v>
      </c>
      <c r="K69" s="532">
        <v>1526.666</v>
      </c>
      <c r="L69" s="532">
        <v>1306.004</v>
      </c>
      <c r="M69" s="532">
        <v>1307.669</v>
      </c>
      <c r="N69" s="532">
        <v>1084.955</v>
      </c>
      <c r="O69" s="532">
        <v>1084.955</v>
      </c>
      <c r="P69" s="532">
        <v>1084.955</v>
      </c>
      <c r="Q69" s="532">
        <v>1084.955</v>
      </c>
      <c r="R69" s="532">
        <v>1435.316</v>
      </c>
      <c r="S69" s="532">
        <v>1774.292</v>
      </c>
      <c r="T69" s="532">
        <v>1466.006</v>
      </c>
      <c r="U69" s="532">
        <v>1466.006</v>
      </c>
      <c r="V69" s="532">
        <v>1466.006</v>
      </c>
      <c r="W69" s="532">
        <v>2118.119</v>
      </c>
      <c r="X69" s="532">
        <v>2118.119</v>
      </c>
      <c r="Y69" s="532">
        <v>2118.119</v>
      </c>
      <c r="Z69" s="532">
        <v>3054.011</v>
      </c>
      <c r="AA69" s="532">
        <v>3054.011</v>
      </c>
      <c r="AB69" s="532">
        <v>2305.949</v>
      </c>
      <c r="AC69" s="532">
        <v>2304.257</v>
      </c>
      <c r="AD69" s="532">
        <v>2304.257</v>
      </c>
      <c r="AE69" s="532">
        <v>2304.257</v>
      </c>
      <c r="AF69" s="532">
        <v>2305.949</v>
      </c>
    </row>
    <row r="70" ht="17.25" spans="1:32">
      <c r="A70" s="531">
        <v>29.5</v>
      </c>
      <c r="B70" s="531">
        <v>30</v>
      </c>
      <c r="C70" s="532">
        <v>944.530627306273</v>
      </c>
      <c r="D70" s="532">
        <v>2183.901</v>
      </c>
      <c r="E70" s="532">
        <v>840.453</v>
      </c>
      <c r="F70" s="532">
        <v>814.398</v>
      </c>
      <c r="G70" s="532">
        <v>1538.052</v>
      </c>
      <c r="H70" s="532">
        <v>1538.052</v>
      </c>
      <c r="I70" s="532">
        <v>2149.503</v>
      </c>
      <c r="J70" s="532">
        <v>1525.56</v>
      </c>
      <c r="K70" s="532">
        <v>1527.666</v>
      </c>
      <c r="L70" s="532">
        <v>1307.004</v>
      </c>
      <c r="M70" s="532">
        <v>1308.669</v>
      </c>
      <c r="N70" s="532">
        <v>1085.955</v>
      </c>
      <c r="O70" s="532">
        <v>1085.955</v>
      </c>
      <c r="P70" s="532">
        <v>1085.955</v>
      </c>
      <c r="Q70" s="532">
        <v>1085.955</v>
      </c>
      <c r="R70" s="532">
        <v>1436.316</v>
      </c>
      <c r="S70" s="532">
        <v>1775.292</v>
      </c>
      <c r="T70" s="532">
        <v>1467.006</v>
      </c>
      <c r="U70" s="532">
        <v>1467.006</v>
      </c>
      <c r="V70" s="532">
        <v>1467.006</v>
      </c>
      <c r="W70" s="532">
        <v>2119.119</v>
      </c>
      <c r="X70" s="532">
        <v>2119.119</v>
      </c>
      <c r="Y70" s="532">
        <v>2119.119</v>
      </c>
      <c r="Z70" s="532">
        <v>3055.011</v>
      </c>
      <c r="AA70" s="532">
        <v>3055.011</v>
      </c>
      <c r="AB70" s="532">
        <v>2306.949</v>
      </c>
      <c r="AC70" s="532">
        <v>2305.257</v>
      </c>
      <c r="AD70" s="532">
        <v>2305.257</v>
      </c>
      <c r="AE70" s="532">
        <v>2305.257</v>
      </c>
      <c r="AF70" s="532">
        <v>2306.949</v>
      </c>
    </row>
    <row r="71" ht="31" customHeight="1" spans="1:32">
      <c r="A71" s="536" t="s">
        <v>455</v>
      </c>
      <c r="B71" s="537"/>
      <c r="C71" s="537"/>
      <c r="D71" s="537"/>
      <c r="E71" s="537"/>
      <c r="F71" s="537"/>
      <c r="G71" s="537"/>
      <c r="H71" s="537"/>
      <c r="I71" s="537"/>
      <c r="J71" s="537"/>
      <c r="K71" s="537"/>
      <c r="L71" s="537"/>
      <c r="M71" s="537"/>
      <c r="N71" s="537"/>
      <c r="O71" s="537"/>
      <c r="P71" s="537"/>
      <c r="Q71" s="537"/>
      <c r="R71" s="537"/>
      <c r="S71" s="537"/>
      <c r="T71" s="537"/>
      <c r="U71" s="537"/>
      <c r="V71" s="537"/>
      <c r="W71" s="537"/>
      <c r="X71" s="537"/>
      <c r="Y71" s="537"/>
      <c r="Z71" s="537"/>
      <c r="AA71" s="537"/>
      <c r="AB71" s="537"/>
      <c r="AC71" s="537"/>
      <c r="AD71" s="537"/>
      <c r="AE71" s="537"/>
      <c r="AF71" s="545"/>
    </row>
    <row r="72" ht="28.5" spans="1:32">
      <c r="A72" s="530" t="s">
        <v>456</v>
      </c>
      <c r="B72" s="530" t="s">
        <v>457</v>
      </c>
      <c r="C72" s="530" t="s">
        <v>424</v>
      </c>
      <c r="D72" s="530" t="s">
        <v>425</v>
      </c>
      <c r="E72" s="530" t="s">
        <v>426</v>
      </c>
      <c r="F72" s="530" t="s">
        <v>427</v>
      </c>
      <c r="G72" s="530" t="s">
        <v>428</v>
      </c>
      <c r="H72" s="530" t="s">
        <v>429</v>
      </c>
      <c r="I72" s="530" t="s">
        <v>430</v>
      </c>
      <c r="J72" s="530" t="s">
        <v>458</v>
      </c>
      <c r="K72" s="530" t="s">
        <v>432</v>
      </c>
      <c r="L72" s="530" t="s">
        <v>433</v>
      </c>
      <c r="M72" s="530" t="s">
        <v>434</v>
      </c>
      <c r="N72" s="530" t="s">
        <v>435</v>
      </c>
      <c r="O72" s="530" t="s">
        <v>436</v>
      </c>
      <c r="P72" s="530" t="s">
        <v>437</v>
      </c>
      <c r="Q72" s="530" t="s">
        <v>438</v>
      </c>
      <c r="R72" s="530" t="s">
        <v>439</v>
      </c>
      <c r="S72" s="530" t="s">
        <v>440</v>
      </c>
      <c r="T72" s="530" t="s">
        <v>441</v>
      </c>
      <c r="U72" s="530" t="s">
        <v>442</v>
      </c>
      <c r="V72" s="530" t="s">
        <v>443</v>
      </c>
      <c r="W72" s="530" t="s">
        <v>444</v>
      </c>
      <c r="X72" s="530" t="s">
        <v>445</v>
      </c>
      <c r="Y72" s="530" t="s">
        <v>446</v>
      </c>
      <c r="Z72" s="530" t="s">
        <v>447</v>
      </c>
      <c r="AA72" s="530" t="s">
        <v>448</v>
      </c>
      <c r="AB72" s="530" t="s">
        <v>449</v>
      </c>
      <c r="AC72" s="530" t="s">
        <v>450</v>
      </c>
      <c r="AD72" s="530" t="s">
        <v>451</v>
      </c>
      <c r="AE72" s="530" t="s">
        <v>452</v>
      </c>
      <c r="AF72" s="530" t="s">
        <v>453</v>
      </c>
    </row>
    <row r="73" ht="17.25" spans="1:32">
      <c r="A73" s="531" t="s">
        <v>459</v>
      </c>
      <c r="B73" s="531">
        <v>1</v>
      </c>
      <c r="C73" s="532">
        <v>32.5118081180812</v>
      </c>
      <c r="D73" s="532">
        <v>43.035</v>
      </c>
      <c r="E73" s="532">
        <v>25.386</v>
      </c>
      <c r="F73" s="532">
        <v>24.612</v>
      </c>
      <c r="G73" s="532">
        <v>48.732</v>
      </c>
      <c r="H73" s="532">
        <v>48.732</v>
      </c>
      <c r="I73" s="532">
        <v>69.108</v>
      </c>
      <c r="J73" s="532">
        <v>50.271</v>
      </c>
      <c r="K73" s="532">
        <v>50.271</v>
      </c>
      <c r="L73" s="532">
        <v>45.213</v>
      </c>
      <c r="M73" s="532">
        <v>45.213</v>
      </c>
      <c r="N73" s="532">
        <v>36.294</v>
      </c>
      <c r="O73" s="532">
        <v>36.294</v>
      </c>
      <c r="P73" s="532">
        <v>36.294</v>
      </c>
      <c r="Q73" s="532">
        <v>36.294</v>
      </c>
      <c r="R73" s="532">
        <v>47.202</v>
      </c>
      <c r="S73" s="532">
        <v>57.705</v>
      </c>
      <c r="T73" s="532">
        <v>48.291</v>
      </c>
      <c r="U73" s="532">
        <v>48.291</v>
      </c>
      <c r="V73" s="532">
        <v>48.291</v>
      </c>
      <c r="W73" s="532">
        <v>68.109</v>
      </c>
      <c r="X73" s="532">
        <v>68.109</v>
      </c>
      <c r="Y73" s="532">
        <v>68.109</v>
      </c>
      <c r="Z73" s="532">
        <v>101.229</v>
      </c>
      <c r="AA73" s="532">
        <v>101.229</v>
      </c>
      <c r="AB73" s="532">
        <v>76.344</v>
      </c>
      <c r="AC73" s="532">
        <v>76.344</v>
      </c>
      <c r="AD73" s="532">
        <v>76.344</v>
      </c>
      <c r="AE73" s="532">
        <v>76.344</v>
      </c>
      <c r="AF73" s="532">
        <v>76.344</v>
      </c>
    </row>
    <row r="74" ht="17.25" spans="1:32">
      <c r="A74" s="531" t="s">
        <v>460</v>
      </c>
      <c r="B74" s="531">
        <v>1</v>
      </c>
      <c r="C74" s="532">
        <v>32.5118081180812</v>
      </c>
      <c r="D74" s="532">
        <v>43.035</v>
      </c>
      <c r="E74" s="532">
        <v>25.386</v>
      </c>
      <c r="F74" s="532">
        <v>24.612</v>
      </c>
      <c r="G74" s="532">
        <v>48.732</v>
      </c>
      <c r="H74" s="532">
        <v>48.732</v>
      </c>
      <c r="I74" s="532">
        <v>69.108</v>
      </c>
      <c r="J74" s="532">
        <v>45.213</v>
      </c>
      <c r="K74" s="532">
        <v>45.213</v>
      </c>
      <c r="L74" s="532">
        <v>47.202</v>
      </c>
      <c r="M74" s="532">
        <v>47.202</v>
      </c>
      <c r="N74" s="532">
        <v>36.294</v>
      </c>
      <c r="O74" s="532">
        <v>36.294</v>
      </c>
      <c r="P74" s="532">
        <v>36.294</v>
      </c>
      <c r="Q74" s="532">
        <v>36.294</v>
      </c>
      <c r="R74" s="532">
        <v>47.202</v>
      </c>
      <c r="S74" s="532">
        <v>57.705</v>
      </c>
      <c r="T74" s="532">
        <v>44.133</v>
      </c>
      <c r="U74" s="532">
        <v>44.133</v>
      </c>
      <c r="V74" s="532">
        <v>44.133</v>
      </c>
      <c r="W74" s="532">
        <v>68.109</v>
      </c>
      <c r="X74" s="532">
        <v>68.109</v>
      </c>
      <c r="Y74" s="532">
        <v>68.109</v>
      </c>
      <c r="Z74" s="532">
        <v>93.984</v>
      </c>
      <c r="AA74" s="532">
        <v>93.984</v>
      </c>
      <c r="AB74" s="532">
        <v>71.088</v>
      </c>
      <c r="AC74" s="532">
        <v>71.088</v>
      </c>
      <c r="AD74" s="532">
        <v>71.088</v>
      </c>
      <c r="AE74" s="532">
        <v>71.088</v>
      </c>
      <c r="AF74" s="532">
        <v>71.088</v>
      </c>
    </row>
    <row r="75" ht="17.25" spans="1:32">
      <c r="A75" s="531" t="s">
        <v>461</v>
      </c>
      <c r="B75" s="531">
        <v>1</v>
      </c>
      <c r="C75" s="532">
        <v>32.5118081180812</v>
      </c>
      <c r="D75" s="532">
        <v>41.055</v>
      </c>
      <c r="E75" s="532">
        <v>23.307</v>
      </c>
      <c r="F75" s="532">
        <v>23.514</v>
      </c>
      <c r="G75" s="532">
        <v>46.635</v>
      </c>
      <c r="H75" s="532">
        <v>46.635</v>
      </c>
      <c r="I75" s="532">
        <v>68.109</v>
      </c>
      <c r="J75" s="532">
        <v>45.213</v>
      </c>
      <c r="K75" s="532">
        <v>45.213</v>
      </c>
      <c r="L75" s="532">
        <v>49.281</v>
      </c>
      <c r="M75" s="532">
        <v>49.281</v>
      </c>
      <c r="N75" s="532">
        <v>36.294</v>
      </c>
      <c r="O75" s="532">
        <v>36.294</v>
      </c>
      <c r="P75" s="532">
        <v>36.294</v>
      </c>
      <c r="Q75" s="532">
        <v>36.294</v>
      </c>
      <c r="R75" s="532">
        <v>55.527</v>
      </c>
      <c r="S75" s="532">
        <v>55.527</v>
      </c>
      <c r="T75" s="532">
        <v>44.133</v>
      </c>
      <c r="U75" s="532">
        <v>44.133</v>
      </c>
      <c r="V75" s="532">
        <v>44.133</v>
      </c>
      <c r="W75" s="532">
        <v>68.109</v>
      </c>
      <c r="X75" s="532">
        <v>68.109</v>
      </c>
      <c r="Y75" s="532">
        <v>68.109</v>
      </c>
      <c r="Z75" s="532">
        <v>82.59</v>
      </c>
      <c r="AA75" s="532">
        <v>82.59</v>
      </c>
      <c r="AB75" s="532">
        <v>71.088</v>
      </c>
      <c r="AC75" s="532">
        <v>71.088</v>
      </c>
      <c r="AD75" s="532">
        <v>71.088</v>
      </c>
      <c r="AE75" s="532">
        <v>71.088</v>
      </c>
      <c r="AF75" s="532">
        <v>71.088</v>
      </c>
    </row>
    <row r="76" ht="17.25" spans="1:32">
      <c r="A76" s="531" t="s">
        <v>462</v>
      </c>
      <c r="B76" s="531">
        <v>1</v>
      </c>
      <c r="C76" s="532">
        <v>33.2424354243542</v>
      </c>
      <c r="D76" s="532">
        <v>38.877</v>
      </c>
      <c r="E76" s="532">
        <v>20.139</v>
      </c>
      <c r="F76" s="532">
        <v>20.31</v>
      </c>
      <c r="G76" s="532">
        <v>44.538</v>
      </c>
      <c r="H76" s="532">
        <v>44.538</v>
      </c>
      <c r="I76" s="532">
        <v>65.94</v>
      </c>
      <c r="J76" s="532">
        <v>43.035</v>
      </c>
      <c r="K76" s="532">
        <v>43.035</v>
      </c>
      <c r="L76" s="532">
        <v>49.281</v>
      </c>
      <c r="M76" s="532">
        <v>49.281</v>
      </c>
      <c r="N76" s="532">
        <v>36.294</v>
      </c>
      <c r="O76" s="532">
        <v>36.294</v>
      </c>
      <c r="P76" s="532">
        <v>36.294</v>
      </c>
      <c r="Q76" s="532">
        <v>36.294</v>
      </c>
      <c r="R76" s="532">
        <v>55.527</v>
      </c>
      <c r="S76" s="532">
        <v>55.527</v>
      </c>
      <c r="T76" s="532">
        <v>43.035</v>
      </c>
      <c r="U76" s="532">
        <v>43.035</v>
      </c>
      <c r="V76" s="532">
        <v>43.035</v>
      </c>
      <c r="W76" s="532">
        <v>65.94</v>
      </c>
      <c r="X76" s="532">
        <v>65.94</v>
      </c>
      <c r="Y76" s="532">
        <v>65.94</v>
      </c>
      <c r="Z76" s="532">
        <v>82.59</v>
      </c>
      <c r="AA76" s="532">
        <v>82.59</v>
      </c>
      <c r="AB76" s="532">
        <v>69.108</v>
      </c>
      <c r="AC76" s="532">
        <v>69.108</v>
      </c>
      <c r="AD76" s="532">
        <v>69.108</v>
      </c>
      <c r="AE76" s="532">
        <v>69.108</v>
      </c>
      <c r="AF76" s="532">
        <v>69.108</v>
      </c>
    </row>
    <row r="77" ht="17.25" spans="1:32">
      <c r="A77" s="531" t="s">
        <v>463</v>
      </c>
      <c r="B77" s="531">
        <v>1</v>
      </c>
      <c r="C77" s="532">
        <v>33.2424354243542</v>
      </c>
      <c r="D77" s="532">
        <v>38.877</v>
      </c>
      <c r="E77" s="532">
        <v>20.139</v>
      </c>
      <c r="F77" s="532">
        <v>20.31</v>
      </c>
      <c r="G77" s="532">
        <v>44.538</v>
      </c>
      <c r="H77" s="532">
        <v>44.538</v>
      </c>
      <c r="I77" s="532">
        <v>65.94</v>
      </c>
      <c r="J77" s="532">
        <v>43.035</v>
      </c>
      <c r="K77" s="532">
        <v>43.035</v>
      </c>
      <c r="L77" s="532">
        <v>55.527</v>
      </c>
      <c r="M77" s="532">
        <v>55.527</v>
      </c>
      <c r="N77" s="532">
        <v>42.342</v>
      </c>
      <c r="O77" s="532">
        <v>42.342</v>
      </c>
      <c r="P77" s="532">
        <v>42.342</v>
      </c>
      <c r="Q77" s="532">
        <v>42.342</v>
      </c>
      <c r="R77" s="532">
        <v>55.527</v>
      </c>
      <c r="S77" s="532">
        <v>55.527</v>
      </c>
      <c r="T77" s="532">
        <v>43.035</v>
      </c>
      <c r="U77" s="532">
        <v>43.035</v>
      </c>
      <c r="V77" s="532">
        <v>43.035</v>
      </c>
      <c r="W77" s="532">
        <v>65.94</v>
      </c>
      <c r="X77" s="532">
        <v>65.94</v>
      </c>
      <c r="Y77" s="532">
        <v>65.94</v>
      </c>
      <c r="Z77" s="532">
        <v>82.59</v>
      </c>
      <c r="AA77" s="532">
        <v>82.59</v>
      </c>
      <c r="AB77" s="532">
        <v>69.108</v>
      </c>
      <c r="AC77" s="532">
        <v>69.108</v>
      </c>
      <c r="AD77" s="532">
        <v>69.108</v>
      </c>
      <c r="AE77" s="532">
        <v>69.108</v>
      </c>
      <c r="AF77" s="532">
        <v>69.108</v>
      </c>
    </row>
    <row r="78" ht="17.25" spans="1:32">
      <c r="A78" s="531" t="s">
        <v>464</v>
      </c>
      <c r="B78" s="531">
        <v>1</v>
      </c>
      <c r="C78" s="532">
        <v>33.2424354243542</v>
      </c>
      <c r="D78" s="532">
        <v>38.877</v>
      </c>
      <c r="E78" s="532">
        <v>20.139</v>
      </c>
      <c r="F78" s="532">
        <v>20.31</v>
      </c>
      <c r="G78" s="532">
        <v>44.538</v>
      </c>
      <c r="H78" s="532">
        <v>44.538</v>
      </c>
      <c r="I78" s="532">
        <v>65.94</v>
      </c>
      <c r="J78" s="532">
        <v>43.035</v>
      </c>
      <c r="K78" s="532">
        <v>43.035</v>
      </c>
      <c r="L78" s="532">
        <v>55.527</v>
      </c>
      <c r="M78" s="532">
        <v>55.527</v>
      </c>
      <c r="N78" s="532">
        <v>45.609</v>
      </c>
      <c r="O78" s="532">
        <v>45.609</v>
      </c>
      <c r="P78" s="532">
        <v>45.609</v>
      </c>
      <c r="Q78" s="532">
        <v>45.609</v>
      </c>
      <c r="R78" s="532">
        <v>55.527</v>
      </c>
      <c r="S78" s="532">
        <v>55.527</v>
      </c>
      <c r="T78" s="532">
        <v>43.035</v>
      </c>
      <c r="U78" s="532">
        <v>43.035</v>
      </c>
      <c r="V78" s="532">
        <v>43.035</v>
      </c>
      <c r="W78" s="532">
        <v>65.94</v>
      </c>
      <c r="X78" s="532">
        <v>65.94</v>
      </c>
      <c r="Y78" s="532">
        <v>65.94</v>
      </c>
      <c r="Z78" s="532">
        <v>82.59</v>
      </c>
      <c r="AA78" s="532">
        <v>82.59</v>
      </c>
      <c r="AB78" s="532">
        <v>69.108</v>
      </c>
      <c r="AC78" s="532">
        <v>69.108</v>
      </c>
      <c r="AD78" s="532">
        <v>69.108</v>
      </c>
      <c r="AE78" s="532">
        <v>69.108</v>
      </c>
      <c r="AF78" s="532">
        <v>69.108</v>
      </c>
    </row>
    <row r="79" ht="17.25" spans="1:32">
      <c r="A79" s="531" t="s">
        <v>465</v>
      </c>
      <c r="B79" s="531">
        <v>1</v>
      </c>
      <c r="C79" s="532">
        <v>41.3789667896679</v>
      </c>
      <c r="D79" s="532">
        <v>36.789</v>
      </c>
      <c r="E79" s="532">
        <v>20.139</v>
      </c>
      <c r="F79" s="532">
        <v>18.312</v>
      </c>
      <c r="G79" s="532">
        <v>43.431</v>
      </c>
      <c r="H79" s="532">
        <v>43.431</v>
      </c>
      <c r="I79" s="532">
        <v>61.773</v>
      </c>
      <c r="J79" s="532">
        <v>43.035</v>
      </c>
      <c r="K79" s="532">
        <v>43.035</v>
      </c>
      <c r="L79" s="532">
        <v>55.527</v>
      </c>
      <c r="M79" s="532">
        <v>55.527</v>
      </c>
      <c r="N79" s="532">
        <v>45.609</v>
      </c>
      <c r="O79" s="532">
        <v>45.609</v>
      </c>
      <c r="P79" s="532">
        <v>45.609</v>
      </c>
      <c r="Q79" s="532">
        <v>45.609</v>
      </c>
      <c r="R79" s="532">
        <v>55.527</v>
      </c>
      <c r="S79" s="532">
        <v>55.527</v>
      </c>
      <c r="T79" s="532">
        <v>43.035</v>
      </c>
      <c r="U79" s="532">
        <v>43.035</v>
      </c>
      <c r="V79" s="532">
        <v>43.035</v>
      </c>
      <c r="W79" s="532">
        <v>65.94</v>
      </c>
      <c r="X79" s="532">
        <v>65.94</v>
      </c>
      <c r="Y79" s="532">
        <v>65.94</v>
      </c>
      <c r="Z79" s="532">
        <v>82.59</v>
      </c>
      <c r="AA79" s="532">
        <v>82.59</v>
      </c>
      <c r="AB79" s="532">
        <v>69.108</v>
      </c>
      <c r="AC79" s="532">
        <v>69.108</v>
      </c>
      <c r="AD79" s="532">
        <v>69.108</v>
      </c>
      <c r="AE79" s="532">
        <v>69.108</v>
      </c>
      <c r="AF79" s="532">
        <v>69.108</v>
      </c>
    </row>
    <row r="83" ht="17.25" spans="1:7">
      <c r="A83" s="538" t="s">
        <v>466</v>
      </c>
      <c r="B83" s="539"/>
      <c r="C83" s="539"/>
      <c r="D83" s="540"/>
      <c r="E83" s="540"/>
      <c r="F83" s="540"/>
      <c r="G83" s="540"/>
    </row>
    <row r="84" ht="17.25" spans="1:7">
      <c r="A84" s="541" t="s">
        <v>467</v>
      </c>
      <c r="B84" s="539"/>
      <c r="C84" s="539"/>
      <c r="D84" s="540"/>
      <c r="E84" s="540"/>
      <c r="F84" s="540"/>
      <c r="G84" s="540"/>
    </row>
    <row r="85" ht="17.25" spans="1:7">
      <c r="A85" s="541" t="s">
        <v>468</v>
      </c>
      <c r="B85" s="539"/>
      <c r="C85" s="539"/>
      <c r="D85" s="540"/>
      <c r="E85" s="540"/>
      <c r="F85" s="540"/>
      <c r="G85" s="540"/>
    </row>
    <row r="86" ht="17.25" spans="1:7">
      <c r="A86" s="541" t="s">
        <v>469</v>
      </c>
      <c r="B86" s="539"/>
      <c r="C86" s="539"/>
      <c r="D86" s="540"/>
      <c r="E86" s="540"/>
      <c r="F86" s="540"/>
      <c r="G86" s="540"/>
    </row>
    <row r="87" ht="17.25" spans="1:7">
      <c r="A87" s="541" t="s">
        <v>470</v>
      </c>
      <c r="B87" s="539"/>
      <c r="C87" s="539"/>
      <c r="D87" s="540"/>
      <c r="E87" s="540"/>
      <c r="F87" s="540"/>
      <c r="G87" s="540"/>
    </row>
    <row r="88" ht="17.25" spans="1:7">
      <c r="A88" s="541" t="s">
        <v>471</v>
      </c>
      <c r="B88" s="539"/>
      <c r="C88" s="539"/>
      <c r="D88" s="540"/>
      <c r="E88" s="540"/>
      <c r="F88" s="540"/>
      <c r="G88" s="540"/>
    </row>
    <row r="89" ht="17.25" spans="1:7">
      <c r="A89" s="542" t="s">
        <v>472</v>
      </c>
      <c r="B89" s="539"/>
      <c r="C89" s="539"/>
      <c r="D89" s="539"/>
      <c r="E89" s="540"/>
      <c r="F89" s="540"/>
      <c r="G89" s="540"/>
    </row>
    <row r="90" ht="17.25" spans="1:7">
      <c r="A90" s="543" t="s">
        <v>473</v>
      </c>
      <c r="B90" s="540"/>
      <c r="C90" s="540"/>
      <c r="D90" s="540"/>
      <c r="E90" s="540"/>
      <c r="F90" s="540"/>
      <c r="G90" s="540"/>
    </row>
    <row r="91" ht="17.25" spans="1:7">
      <c r="A91" s="104" t="s">
        <v>474</v>
      </c>
      <c r="B91" s="540"/>
      <c r="C91" s="540"/>
      <c r="D91" s="540"/>
      <c r="E91" s="540"/>
      <c r="F91" s="540"/>
      <c r="G91" s="540"/>
    </row>
    <row r="92" ht="17.25" spans="1:7">
      <c r="A92" s="104" t="s">
        <v>475</v>
      </c>
      <c r="B92" s="540"/>
      <c r="C92" s="540"/>
      <c r="D92" s="540"/>
      <c r="E92" s="540"/>
      <c r="F92" s="540"/>
      <c r="G92" s="540"/>
    </row>
    <row r="93" ht="17.25" spans="1:7">
      <c r="A93" s="104" t="s">
        <v>476</v>
      </c>
      <c r="B93" s="540"/>
      <c r="C93" s="540"/>
      <c r="D93" s="540"/>
      <c r="E93" s="540"/>
      <c r="F93" s="540"/>
      <c r="G93" s="540"/>
    </row>
    <row r="94" ht="18" spans="1:7">
      <c r="A94" s="544" t="s">
        <v>477</v>
      </c>
      <c r="B94" s="104"/>
      <c r="C94" s="102"/>
      <c r="D94" s="102"/>
      <c r="E94" s="102"/>
      <c r="F94" s="102"/>
      <c r="G94" s="102"/>
    </row>
  </sheetData>
  <mergeCells count="7">
    <mergeCell ref="A1:Z1"/>
    <mergeCell ref="AA1:AB1"/>
    <mergeCell ref="AC1:AD1"/>
    <mergeCell ref="AE1:AF1"/>
    <mergeCell ref="A2:AF2"/>
    <mergeCell ref="A9:AF9"/>
    <mergeCell ref="A71:AF71"/>
  </mergeCells>
  <hyperlinks>
    <hyperlink ref="AE1:AF1" location="'HK-DHL附加费表'!A1" display="附加费标准"/>
    <hyperlink ref="AC1:AD1" location="'HK-DHL分区表'!A1" display="价格分区"/>
    <hyperlink ref="AA1:AB1" location="价格表目录!A1" display="返回首页"/>
  </hyperlinks>
  <pageMargins left="0.75" right="0.75" top="1" bottom="1" header="0.5" footer="0.5"/>
  <headerFooter/>
  <drawing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72"/>
  <sheetViews>
    <sheetView zoomScale="70" zoomScaleNormal="70" workbookViewId="0">
      <selection activeCell="A1" sqref="A1:B1"/>
    </sheetView>
  </sheetViews>
  <sheetFormatPr defaultColWidth="9" defaultRowHeight="14.25"/>
  <cols>
    <col min="1" max="1" width="22.3166666666667" style="376" customWidth="1"/>
    <col min="2" max="4" width="20.625" style="376" customWidth="1"/>
    <col min="5" max="5" width="39.6333333333333" style="376" customWidth="1"/>
    <col min="6" max="6" width="28.3833333333333" style="376" customWidth="1"/>
    <col min="7" max="7" width="26.4333333333333" style="376" customWidth="1"/>
    <col min="8" max="8" width="28.7416666666667" style="376" customWidth="1"/>
    <col min="9" max="9" width="29.825" style="376" customWidth="1"/>
    <col min="10" max="13" width="20.625" style="376" customWidth="1"/>
    <col min="14" max="15" width="9.375" style="376"/>
    <col min="16" max="16" width="8.66666666666667" style="376"/>
    <col min="17" max="17" width="9.375" style="376"/>
    <col min="18" max="18" width="8.66666666666667" style="376"/>
    <col min="19" max="19" width="9.375" style="376"/>
    <col min="20" max="16381" width="8.66666666666667" style="376"/>
    <col min="16382" max="16384" width="9" style="376"/>
  </cols>
  <sheetData>
    <row r="1" s="376" customFormat="1" ht="71" customHeight="1" spans="1:9">
      <c r="A1" s="438" t="s">
        <v>478</v>
      </c>
      <c r="B1" s="438"/>
      <c r="C1" s="438" t="s">
        <v>479</v>
      </c>
      <c r="D1" s="438"/>
      <c r="E1" s="438"/>
      <c r="F1" s="438"/>
      <c r="G1" s="438"/>
      <c r="H1" s="438"/>
      <c r="I1" s="438"/>
    </row>
    <row r="2" s="376" customFormat="1" ht="34" customHeight="1" spans="1:13">
      <c r="A2" s="345" t="s">
        <v>480</v>
      </c>
      <c r="B2" s="345"/>
      <c r="C2" s="345"/>
      <c r="D2" s="345"/>
      <c r="E2" s="345"/>
      <c r="F2" s="345" t="s">
        <v>481</v>
      </c>
      <c r="G2" s="345"/>
      <c r="H2" s="345"/>
      <c r="I2" s="345"/>
      <c r="J2" s="512"/>
      <c r="K2" s="512"/>
      <c r="L2" s="512"/>
      <c r="M2" s="512"/>
    </row>
    <row r="3" s="376" customFormat="1" ht="55" customHeight="1" spans="1:9">
      <c r="A3" s="497" t="s">
        <v>154</v>
      </c>
      <c r="B3" s="347" t="s">
        <v>482</v>
      </c>
      <c r="C3" s="347"/>
      <c r="D3" s="347"/>
      <c r="E3" s="347"/>
      <c r="F3" s="347" t="s">
        <v>483</v>
      </c>
      <c r="G3" s="347"/>
      <c r="H3" s="347"/>
      <c r="I3" s="347"/>
    </row>
    <row r="4" s="376" customFormat="1" ht="37" customHeight="1" spans="1:9">
      <c r="A4" s="497"/>
      <c r="B4" s="348" t="s">
        <v>484</v>
      </c>
      <c r="C4" s="348" t="s">
        <v>485</v>
      </c>
      <c r="D4" s="348" t="s">
        <v>486</v>
      </c>
      <c r="E4" s="348" t="s">
        <v>487</v>
      </c>
      <c r="F4" s="348" t="s">
        <v>484</v>
      </c>
      <c r="G4" s="348" t="s">
        <v>485</v>
      </c>
      <c r="H4" s="348" t="s">
        <v>486</v>
      </c>
      <c r="I4" s="348" t="s">
        <v>487</v>
      </c>
    </row>
    <row r="5" s="376" customFormat="1" ht="71.3" customHeight="1" spans="1:9">
      <c r="A5" s="350" t="s">
        <v>488</v>
      </c>
      <c r="B5" s="351">
        <f>D5+7</f>
        <v>17.5</v>
      </c>
      <c r="C5" s="351">
        <f>D5+5</f>
        <v>15.5</v>
      </c>
      <c r="D5" s="352">
        <v>10.5</v>
      </c>
      <c r="E5" s="498" t="s">
        <v>489</v>
      </c>
      <c r="F5" s="351">
        <f>B5-1</f>
        <v>16.5</v>
      </c>
      <c r="G5" s="351">
        <f>C5-1</f>
        <v>14.5</v>
      </c>
      <c r="H5" s="352">
        <f>D5-1</f>
        <v>9.5</v>
      </c>
      <c r="I5" s="498" t="s">
        <v>490</v>
      </c>
    </row>
    <row r="6" s="376" customFormat="1" ht="71.3" customHeight="1" spans="1:9">
      <c r="A6" s="350" t="s">
        <v>491</v>
      </c>
      <c r="B6" s="351">
        <f>D6+7</f>
        <v>19</v>
      </c>
      <c r="C6" s="351">
        <f>D6+5</f>
        <v>17</v>
      </c>
      <c r="D6" s="352">
        <v>12</v>
      </c>
      <c r="E6" s="498"/>
      <c r="F6" s="351">
        <f>B6-1</f>
        <v>18</v>
      </c>
      <c r="G6" s="351">
        <f>C6-1</f>
        <v>16</v>
      </c>
      <c r="H6" s="352">
        <f>D6-1</f>
        <v>11</v>
      </c>
      <c r="I6" s="498"/>
    </row>
    <row r="7" s="376" customFormat="1" ht="93" customHeight="1" spans="1:9">
      <c r="A7" s="350" t="s">
        <v>492</v>
      </c>
      <c r="B7" s="351">
        <f>D7+7</f>
        <v>20</v>
      </c>
      <c r="C7" s="351">
        <f>D7+5</f>
        <v>18</v>
      </c>
      <c r="D7" s="352">
        <v>13</v>
      </c>
      <c r="E7" s="498"/>
      <c r="F7" s="351">
        <f>B7-1</f>
        <v>19</v>
      </c>
      <c r="G7" s="351">
        <f>C7-1</f>
        <v>17</v>
      </c>
      <c r="H7" s="352">
        <f>D7-1</f>
        <v>12</v>
      </c>
      <c r="I7" s="498"/>
    </row>
    <row r="8" s="376" customFormat="1" ht="30" customHeight="1" spans="1:9">
      <c r="A8" s="386"/>
      <c r="B8" s="387"/>
      <c r="C8" s="387"/>
      <c r="D8" s="387"/>
      <c r="E8" s="387"/>
      <c r="F8" s="387"/>
      <c r="G8" s="387"/>
      <c r="H8" s="387"/>
      <c r="I8" s="387"/>
    </row>
    <row r="9" s="376" customFormat="1" ht="71" customHeight="1"/>
    <row r="10" s="376" customFormat="1" ht="71" customHeight="1" spans="1:10">
      <c r="A10" s="388" t="s">
        <v>493</v>
      </c>
      <c r="B10" s="354"/>
      <c r="C10" s="354"/>
      <c r="D10" s="354"/>
      <c r="E10" s="354"/>
      <c r="F10" s="388" t="s">
        <v>494</v>
      </c>
      <c r="G10" s="354"/>
      <c r="H10" s="354"/>
      <c r="I10" s="354"/>
      <c r="J10" s="513"/>
    </row>
    <row r="11" s="376" customFormat="1" ht="71" customHeight="1" spans="1:9">
      <c r="A11" s="348" t="s">
        <v>152</v>
      </c>
      <c r="B11" s="348"/>
      <c r="C11" s="356" t="s">
        <v>482</v>
      </c>
      <c r="D11" s="356"/>
      <c r="E11" s="356"/>
      <c r="F11" s="356" t="s">
        <v>483</v>
      </c>
      <c r="G11" s="356"/>
      <c r="H11" s="356"/>
      <c r="I11" s="356"/>
    </row>
    <row r="12" s="376" customFormat="1" ht="71" customHeight="1" spans="1:9">
      <c r="A12" s="348"/>
      <c r="B12" s="348"/>
      <c r="C12" s="348" t="s">
        <v>495</v>
      </c>
      <c r="D12" s="348" t="s">
        <v>486</v>
      </c>
      <c r="E12" s="349" t="s">
        <v>496</v>
      </c>
      <c r="F12" s="348" t="s">
        <v>495</v>
      </c>
      <c r="G12" s="348" t="s">
        <v>486</v>
      </c>
      <c r="H12" s="349" t="s">
        <v>496</v>
      </c>
      <c r="I12" s="349"/>
    </row>
    <row r="13" s="376" customFormat="1" ht="113" customHeight="1" spans="1:9">
      <c r="A13" s="499" t="s">
        <v>497</v>
      </c>
      <c r="B13" s="358" t="s">
        <v>498</v>
      </c>
      <c r="C13" s="352">
        <v>7.5</v>
      </c>
      <c r="D13" s="352">
        <v>7.5</v>
      </c>
      <c r="E13" s="500" t="s">
        <v>499</v>
      </c>
      <c r="F13" s="352">
        <v>7</v>
      </c>
      <c r="G13" s="352">
        <v>7</v>
      </c>
      <c r="H13" s="500" t="s">
        <v>500</v>
      </c>
      <c r="I13" s="514"/>
    </row>
    <row r="14" s="376" customFormat="1" ht="104" customHeight="1" spans="1:9">
      <c r="A14" s="499"/>
      <c r="B14" s="358" t="s">
        <v>501</v>
      </c>
      <c r="C14" s="352">
        <v>7.5</v>
      </c>
      <c r="D14" s="352">
        <v>7.5</v>
      </c>
      <c r="E14" s="500" t="s">
        <v>499</v>
      </c>
      <c r="F14" s="352">
        <v>7.2</v>
      </c>
      <c r="G14" s="352">
        <v>7.2</v>
      </c>
      <c r="H14" s="500" t="s">
        <v>500</v>
      </c>
      <c r="I14" s="514"/>
    </row>
    <row r="15" s="376" customFormat="1" ht="118" customHeight="1" spans="1:9">
      <c r="A15" s="499"/>
      <c r="B15" s="358" t="s">
        <v>502</v>
      </c>
      <c r="C15" s="352">
        <v>8.5</v>
      </c>
      <c r="D15" s="352">
        <v>8.5</v>
      </c>
      <c r="E15" s="500" t="s">
        <v>499</v>
      </c>
      <c r="F15" s="352">
        <v>7.8</v>
      </c>
      <c r="G15" s="352">
        <v>7.8</v>
      </c>
      <c r="H15" s="500" t="s">
        <v>500</v>
      </c>
      <c r="I15" s="514"/>
    </row>
    <row r="16" s="376" customFormat="1" ht="106" customHeight="1" spans="1:9">
      <c r="A16" s="499"/>
      <c r="B16" s="358" t="s">
        <v>503</v>
      </c>
      <c r="C16" s="352">
        <v>8.5</v>
      </c>
      <c r="D16" s="352">
        <v>8.5</v>
      </c>
      <c r="E16" s="500" t="s">
        <v>499</v>
      </c>
      <c r="F16" s="352">
        <v>7.8</v>
      </c>
      <c r="G16" s="352">
        <v>7.8</v>
      </c>
      <c r="H16" s="500" t="s">
        <v>500</v>
      </c>
      <c r="I16" s="514"/>
    </row>
    <row r="17" s="376" customFormat="1" ht="108" customHeight="1" spans="1:9">
      <c r="A17" s="499"/>
      <c r="B17" s="358" t="s">
        <v>504</v>
      </c>
      <c r="C17" s="352">
        <v>8.7</v>
      </c>
      <c r="D17" s="352">
        <v>8.7</v>
      </c>
      <c r="E17" s="500" t="s">
        <v>499</v>
      </c>
      <c r="F17" s="352">
        <v>8</v>
      </c>
      <c r="G17" s="352">
        <v>8</v>
      </c>
      <c r="H17" s="500" t="s">
        <v>500</v>
      </c>
      <c r="I17" s="514"/>
    </row>
    <row r="18" s="376" customFormat="1" ht="80" customHeight="1" spans="1:9">
      <c r="A18" s="499"/>
      <c r="B18" s="358" t="s">
        <v>505</v>
      </c>
      <c r="C18" s="352" t="s">
        <v>506</v>
      </c>
      <c r="D18" s="352" t="s">
        <v>506</v>
      </c>
      <c r="E18" s="361" t="s">
        <v>506</v>
      </c>
      <c r="F18" s="352" t="s">
        <v>506</v>
      </c>
      <c r="G18" s="352" t="s">
        <v>506</v>
      </c>
      <c r="H18" s="361" t="s">
        <v>506</v>
      </c>
      <c r="I18" s="361"/>
    </row>
    <row r="19" s="376" customFormat="1" ht="61" customHeight="1" spans="1:9">
      <c r="A19" s="501" t="s">
        <v>507</v>
      </c>
      <c r="B19" s="501"/>
      <c r="C19" s="501"/>
      <c r="D19" s="501"/>
      <c r="E19" s="501"/>
      <c r="F19" s="501"/>
      <c r="G19" s="501"/>
      <c r="H19" s="501"/>
      <c r="I19" s="501"/>
    </row>
    <row r="20" s="376" customFormat="1" ht="39" customHeight="1" spans="1:9">
      <c r="A20" s="502" t="s">
        <v>508</v>
      </c>
      <c r="B20" s="502"/>
      <c r="C20" s="502"/>
      <c r="D20" s="502"/>
      <c r="E20" s="502"/>
      <c r="F20" s="502"/>
      <c r="G20" s="502"/>
      <c r="H20" s="502"/>
      <c r="I20" s="502"/>
    </row>
    <row r="21" s="376" customFormat="1" ht="37" customHeight="1" spans="1:9">
      <c r="A21" s="503" t="s">
        <v>509</v>
      </c>
      <c r="B21" s="503"/>
      <c r="C21" s="503"/>
      <c r="D21" s="503"/>
      <c r="E21" s="503"/>
      <c r="F21" s="503"/>
      <c r="G21" s="503"/>
      <c r="H21" s="503"/>
      <c r="I21" s="503"/>
    </row>
    <row r="22" s="376" customFormat="1" ht="36" customHeight="1" spans="1:16">
      <c r="A22" s="504" t="s">
        <v>510</v>
      </c>
      <c r="B22" s="504" t="s">
        <v>511</v>
      </c>
      <c r="C22" s="504"/>
      <c r="D22" s="504"/>
      <c r="E22" s="504"/>
      <c r="F22" s="504"/>
      <c r="G22" s="504"/>
      <c r="H22" s="504"/>
      <c r="I22" s="504"/>
      <c r="J22" s="515"/>
      <c r="K22" s="515"/>
      <c r="L22" s="515"/>
      <c r="M22" s="515"/>
      <c r="N22" s="515"/>
      <c r="O22" s="515"/>
      <c r="P22" s="515"/>
    </row>
    <row r="23" s="376" customFormat="1" ht="38" customHeight="1" spans="1:16">
      <c r="A23" s="504" t="s">
        <v>512</v>
      </c>
      <c r="B23" s="504" t="s">
        <v>513</v>
      </c>
      <c r="C23" s="504"/>
      <c r="D23" s="504"/>
      <c r="E23" s="504"/>
      <c r="F23" s="504"/>
      <c r="G23" s="504"/>
      <c r="H23" s="504"/>
      <c r="I23" s="504"/>
      <c r="J23" s="516"/>
      <c r="K23" s="516"/>
      <c r="L23" s="516"/>
      <c r="M23" s="516"/>
      <c r="N23" s="516"/>
      <c r="O23" s="516"/>
      <c r="P23" s="516"/>
    </row>
    <row r="24" s="376" customFormat="1" ht="33" customHeight="1" spans="1:16">
      <c r="A24" s="504" t="s">
        <v>514</v>
      </c>
      <c r="B24" s="504" t="s">
        <v>515</v>
      </c>
      <c r="C24" s="504"/>
      <c r="D24" s="504"/>
      <c r="E24" s="504"/>
      <c r="F24" s="504"/>
      <c r="G24" s="504"/>
      <c r="H24" s="504"/>
      <c r="I24" s="504"/>
      <c r="J24" s="517"/>
      <c r="K24" s="517"/>
      <c r="L24" s="517"/>
      <c r="M24" s="517"/>
      <c r="N24" s="517"/>
      <c r="O24" s="517"/>
      <c r="P24" s="517"/>
    </row>
    <row r="25" s="376" customFormat="1" ht="118" customHeight="1" spans="1:16">
      <c r="A25" s="505" t="s">
        <v>516</v>
      </c>
      <c r="B25" s="505"/>
      <c r="C25" s="505"/>
      <c r="D25" s="505"/>
      <c r="E25" s="505"/>
      <c r="F25" s="505"/>
      <c r="G25" s="505"/>
      <c r="H25" s="505"/>
      <c r="I25" s="505"/>
      <c r="J25" s="518"/>
      <c r="K25" s="518"/>
      <c r="L25" s="518"/>
      <c r="M25" s="518"/>
      <c r="N25" s="518"/>
      <c r="O25" s="518"/>
      <c r="P25" s="518"/>
    </row>
    <row r="26" s="376" customFormat="1" ht="49" customHeight="1" spans="1:16">
      <c r="A26" s="506" t="s">
        <v>517</v>
      </c>
      <c r="B26" s="506" t="s">
        <v>518</v>
      </c>
      <c r="C26" s="506"/>
      <c r="D26" s="506"/>
      <c r="E26" s="506"/>
      <c r="F26" s="506"/>
      <c r="G26" s="506"/>
      <c r="H26" s="506"/>
      <c r="I26" s="506"/>
      <c r="J26" s="519"/>
      <c r="K26" s="519"/>
      <c r="L26" s="519"/>
      <c r="M26" s="519"/>
      <c r="N26" s="519"/>
      <c r="O26" s="519"/>
      <c r="P26" s="519"/>
    </row>
    <row r="27" s="376" customFormat="1" ht="70" customHeight="1" spans="1:16">
      <c r="A27" s="507" t="s">
        <v>519</v>
      </c>
      <c r="B27" s="507" t="s">
        <v>520</v>
      </c>
      <c r="C27" s="507"/>
      <c r="D27" s="507"/>
      <c r="E27" s="507"/>
      <c r="F27" s="507"/>
      <c r="G27" s="507"/>
      <c r="H27" s="507"/>
      <c r="I27" s="507"/>
      <c r="J27" s="520"/>
      <c r="K27" s="520"/>
      <c r="L27" s="520"/>
      <c r="M27" s="520"/>
      <c r="N27" s="520"/>
      <c r="O27" s="520"/>
      <c r="P27" s="520"/>
    </row>
    <row r="28" s="376" customFormat="1" ht="26" customHeight="1" spans="1:16">
      <c r="A28" s="507" t="s">
        <v>521</v>
      </c>
      <c r="B28" s="507" t="s">
        <v>522</v>
      </c>
      <c r="C28" s="507"/>
      <c r="D28" s="507"/>
      <c r="E28" s="507"/>
      <c r="F28" s="507"/>
      <c r="G28" s="507"/>
      <c r="H28" s="507"/>
      <c r="I28" s="507"/>
      <c r="J28" s="519"/>
      <c r="K28" s="519"/>
      <c r="L28" s="519"/>
      <c r="M28" s="519"/>
      <c r="N28" s="519"/>
      <c r="O28" s="519"/>
      <c r="P28" s="519"/>
    </row>
    <row r="29" s="376" customFormat="1" ht="26" customHeight="1" spans="1:16">
      <c r="A29" s="507" t="s">
        <v>523</v>
      </c>
      <c r="B29" s="507" t="s">
        <v>524</v>
      </c>
      <c r="C29" s="507"/>
      <c r="D29" s="507"/>
      <c r="E29" s="507"/>
      <c r="F29" s="507"/>
      <c r="G29" s="507"/>
      <c r="H29" s="507"/>
      <c r="I29" s="507"/>
      <c r="J29" s="518"/>
      <c r="K29" s="518"/>
      <c r="L29" s="518"/>
      <c r="M29" s="518"/>
      <c r="N29" s="518"/>
      <c r="O29" s="518"/>
      <c r="P29" s="518"/>
    </row>
    <row r="30" s="376" customFormat="1" ht="54" customHeight="1" spans="1:16">
      <c r="A30" s="507" t="s">
        <v>525</v>
      </c>
      <c r="B30" s="507" t="s">
        <v>526</v>
      </c>
      <c r="C30" s="507"/>
      <c r="D30" s="507"/>
      <c r="E30" s="507"/>
      <c r="F30" s="507"/>
      <c r="G30" s="507"/>
      <c r="H30" s="507"/>
      <c r="I30" s="507"/>
      <c r="J30" s="518"/>
      <c r="K30" s="518"/>
      <c r="L30" s="518"/>
      <c r="M30" s="518"/>
      <c r="N30" s="518"/>
      <c r="O30" s="518"/>
      <c r="P30" s="518"/>
    </row>
    <row r="31" s="376" customFormat="1" ht="26" customHeight="1" spans="1:16">
      <c r="A31" s="507" t="s">
        <v>527</v>
      </c>
      <c r="B31" s="507" t="s">
        <v>528</v>
      </c>
      <c r="C31" s="507"/>
      <c r="D31" s="507"/>
      <c r="E31" s="507"/>
      <c r="F31" s="507"/>
      <c r="G31" s="507"/>
      <c r="H31" s="507"/>
      <c r="I31" s="507"/>
      <c r="J31" s="518"/>
      <c r="K31" s="518"/>
      <c r="L31" s="518"/>
      <c r="M31" s="518"/>
      <c r="N31" s="518"/>
      <c r="O31" s="518"/>
      <c r="P31" s="518"/>
    </row>
    <row r="32" s="376" customFormat="1" ht="26" customHeight="1" spans="1:16">
      <c r="A32" s="507" t="s">
        <v>529</v>
      </c>
      <c r="B32" s="507" t="s">
        <v>530</v>
      </c>
      <c r="C32" s="507"/>
      <c r="D32" s="507"/>
      <c r="E32" s="507"/>
      <c r="F32" s="507"/>
      <c r="G32" s="507"/>
      <c r="H32" s="507"/>
      <c r="I32" s="507"/>
      <c r="J32" s="519"/>
      <c r="K32" s="519"/>
      <c r="L32" s="519"/>
      <c r="M32" s="519"/>
      <c r="N32" s="519"/>
      <c r="O32" s="519"/>
      <c r="P32" s="519"/>
    </row>
    <row r="33" s="376" customFormat="1" ht="26" customHeight="1" spans="1:16">
      <c r="A33" s="507" t="s">
        <v>531</v>
      </c>
      <c r="B33" s="507" t="s">
        <v>532</v>
      </c>
      <c r="C33" s="507"/>
      <c r="D33" s="507"/>
      <c r="E33" s="507"/>
      <c r="F33" s="507"/>
      <c r="G33" s="507"/>
      <c r="H33" s="507"/>
      <c r="I33" s="507"/>
      <c r="J33" s="520"/>
      <c r="K33" s="520"/>
      <c r="L33" s="520"/>
      <c r="M33" s="520"/>
      <c r="N33" s="520"/>
      <c r="O33" s="520"/>
      <c r="P33" s="520"/>
    </row>
    <row r="34" s="376" customFormat="1" ht="41" customHeight="1" spans="1:16">
      <c r="A34" s="507" t="s">
        <v>533</v>
      </c>
      <c r="B34" s="507" t="s">
        <v>534</v>
      </c>
      <c r="C34" s="507"/>
      <c r="D34" s="507"/>
      <c r="E34" s="507"/>
      <c r="F34" s="507"/>
      <c r="G34" s="507"/>
      <c r="H34" s="507"/>
      <c r="I34" s="507"/>
      <c r="J34" s="521"/>
      <c r="K34" s="521"/>
      <c r="L34" s="521"/>
      <c r="M34" s="521"/>
      <c r="N34" s="521"/>
      <c r="O34" s="521"/>
      <c r="P34" s="521"/>
    </row>
    <row r="35" s="376" customFormat="1" ht="26" customHeight="1" spans="1:16">
      <c r="A35" s="507" t="s">
        <v>535</v>
      </c>
      <c r="B35" s="507" t="s">
        <v>536</v>
      </c>
      <c r="C35" s="507"/>
      <c r="D35" s="507"/>
      <c r="E35" s="507"/>
      <c r="F35" s="507"/>
      <c r="G35" s="507"/>
      <c r="H35" s="507"/>
      <c r="I35" s="507"/>
      <c r="J35" s="521"/>
      <c r="K35" s="521"/>
      <c r="L35" s="521"/>
      <c r="M35" s="521"/>
      <c r="N35" s="521"/>
      <c r="O35" s="521"/>
      <c r="P35" s="521"/>
    </row>
    <row r="36" s="376" customFormat="1" ht="26" customHeight="1" spans="1:16">
      <c r="A36" s="507" t="s">
        <v>537</v>
      </c>
      <c r="B36" s="508" t="s">
        <v>538</v>
      </c>
      <c r="C36" s="508"/>
      <c r="D36" s="508"/>
      <c r="E36" s="508"/>
      <c r="F36" s="508"/>
      <c r="G36" s="508"/>
      <c r="H36" s="508"/>
      <c r="I36" s="508"/>
      <c r="J36" s="518"/>
      <c r="K36" s="518"/>
      <c r="L36" s="518"/>
      <c r="M36" s="518"/>
      <c r="N36" s="518"/>
      <c r="O36" s="518"/>
      <c r="P36" s="518"/>
    </row>
    <row r="37" s="376" customFormat="1" ht="32" customHeight="1" spans="1:16">
      <c r="A37" s="507" t="s">
        <v>539</v>
      </c>
      <c r="B37" s="508" t="s">
        <v>540</v>
      </c>
      <c r="C37" s="508"/>
      <c r="D37" s="508"/>
      <c r="E37" s="508"/>
      <c r="F37" s="508"/>
      <c r="G37" s="508"/>
      <c r="H37" s="508"/>
      <c r="I37" s="508"/>
      <c r="J37" s="522"/>
      <c r="K37" s="522"/>
      <c r="L37" s="522"/>
      <c r="M37" s="522"/>
      <c r="N37" s="522"/>
      <c r="O37" s="522"/>
      <c r="P37" s="522"/>
    </row>
    <row r="38" s="376" customFormat="1" ht="26" customHeight="1" spans="1:16">
      <c r="A38" s="507" t="s">
        <v>541</v>
      </c>
      <c r="B38" s="508" t="s">
        <v>542</v>
      </c>
      <c r="C38" s="508"/>
      <c r="D38" s="508"/>
      <c r="E38" s="508"/>
      <c r="F38" s="508"/>
      <c r="G38" s="508"/>
      <c r="H38" s="508"/>
      <c r="I38" s="508"/>
      <c r="J38" s="519"/>
      <c r="K38" s="519"/>
      <c r="L38" s="519"/>
      <c r="M38" s="519"/>
      <c r="N38" s="519"/>
      <c r="O38" s="519"/>
      <c r="P38" s="519"/>
    </row>
    <row r="39" s="376" customFormat="1" ht="120" customHeight="1" spans="1:16">
      <c r="A39" s="507" t="s">
        <v>543</v>
      </c>
      <c r="B39" s="508" t="s">
        <v>544</v>
      </c>
      <c r="C39" s="508"/>
      <c r="D39" s="508"/>
      <c r="E39" s="508"/>
      <c r="F39" s="508"/>
      <c r="G39" s="508"/>
      <c r="H39" s="508"/>
      <c r="I39" s="508"/>
      <c r="J39" s="523"/>
      <c r="K39" s="523"/>
      <c r="L39" s="523"/>
      <c r="M39" s="523"/>
      <c r="N39" s="523"/>
      <c r="O39" s="523"/>
      <c r="P39" s="523"/>
    </row>
    <row r="40" s="376" customFormat="1" ht="73" customHeight="1" spans="1:16">
      <c r="A40" s="509" t="s">
        <v>545</v>
      </c>
      <c r="B40" s="507" t="s">
        <v>546</v>
      </c>
      <c r="C40" s="507"/>
      <c r="D40" s="507"/>
      <c r="E40" s="507"/>
      <c r="F40" s="507"/>
      <c r="G40" s="507"/>
      <c r="H40" s="507"/>
      <c r="I40" s="507"/>
      <c r="J40" s="519"/>
      <c r="K40" s="519"/>
      <c r="L40" s="519"/>
      <c r="M40" s="519"/>
      <c r="N40" s="519"/>
      <c r="O40" s="519"/>
      <c r="P40" s="519"/>
    </row>
    <row r="41" s="376" customFormat="1" ht="34" customHeight="1" spans="1:16">
      <c r="A41" s="510" t="s">
        <v>547</v>
      </c>
      <c r="B41" s="510"/>
      <c r="C41" s="510"/>
      <c r="D41" s="510"/>
      <c r="E41" s="510"/>
      <c r="F41" s="510"/>
      <c r="G41" s="510"/>
      <c r="H41" s="510"/>
      <c r="I41" s="510"/>
      <c r="J41" s="524"/>
      <c r="K41" s="524"/>
      <c r="L41" s="524"/>
      <c r="M41" s="524"/>
      <c r="N41" s="524"/>
      <c r="O41" s="524"/>
      <c r="P41" s="524"/>
    </row>
    <row r="42" s="376" customFormat="1" ht="54" customHeight="1" spans="1:16">
      <c r="A42" s="511" t="s">
        <v>548</v>
      </c>
      <c r="B42" s="511"/>
      <c r="C42" s="511"/>
      <c r="D42" s="511"/>
      <c r="E42" s="511"/>
      <c r="F42" s="511"/>
      <c r="G42" s="511"/>
      <c r="H42" s="511"/>
      <c r="I42" s="511"/>
      <c r="J42" s="518"/>
      <c r="K42" s="518"/>
      <c r="L42" s="518"/>
      <c r="M42" s="518"/>
      <c r="N42" s="518"/>
      <c r="O42" s="518"/>
      <c r="P42" s="518"/>
    </row>
    <row r="43" s="376" customFormat="1" ht="33" customHeight="1" spans="1:16">
      <c r="A43" s="511" t="s">
        <v>549</v>
      </c>
      <c r="B43" s="511"/>
      <c r="C43" s="511"/>
      <c r="D43" s="511"/>
      <c r="E43" s="511"/>
      <c r="F43" s="511"/>
      <c r="G43" s="511"/>
      <c r="H43" s="511"/>
      <c r="I43" s="511"/>
      <c r="J43" s="525"/>
      <c r="K43" s="525"/>
      <c r="L43" s="525"/>
      <c r="M43" s="525"/>
      <c r="N43" s="525"/>
      <c r="O43" s="525"/>
      <c r="P43" s="525"/>
    </row>
    <row r="44" s="376" customFormat="1" ht="26" customHeight="1" spans="1:9">
      <c r="A44" s="511" t="s">
        <v>550</v>
      </c>
      <c r="B44" s="511"/>
      <c r="C44" s="511"/>
      <c r="D44" s="511"/>
      <c r="E44" s="511"/>
      <c r="F44" s="511"/>
      <c r="G44" s="511"/>
      <c r="H44" s="511"/>
      <c r="I44" s="511"/>
    </row>
    <row r="45" s="376" customFormat="1" ht="27" customHeight="1" spans="1:9">
      <c r="A45" s="511" t="s">
        <v>551</v>
      </c>
      <c r="B45" s="511"/>
      <c r="C45" s="511"/>
      <c r="D45" s="511"/>
      <c r="E45" s="511"/>
      <c r="F45" s="511"/>
      <c r="G45" s="511"/>
      <c r="H45" s="511"/>
      <c r="I45" s="511"/>
    </row>
    <row r="46" s="376" customFormat="1" ht="24" customHeight="1" spans="1:9">
      <c r="A46" s="510" t="s">
        <v>552</v>
      </c>
      <c r="B46" s="510"/>
      <c r="C46" s="510"/>
      <c r="D46" s="510"/>
      <c r="E46" s="510"/>
      <c r="F46" s="510"/>
      <c r="G46" s="510"/>
      <c r="H46" s="510"/>
      <c r="I46" s="510"/>
    </row>
    <row r="47" s="376" customFormat="1" ht="41" customHeight="1" spans="1:9">
      <c r="A47" s="511" t="s">
        <v>553</v>
      </c>
      <c r="B47" s="511"/>
      <c r="C47" s="511"/>
      <c r="D47" s="511"/>
      <c r="E47" s="511"/>
      <c r="F47" s="511"/>
      <c r="G47" s="511"/>
      <c r="H47" s="511"/>
      <c r="I47" s="511"/>
    </row>
    <row r="48" s="376" customFormat="1" ht="21" customHeight="1" spans="1:9">
      <c r="A48" s="511" t="s">
        <v>554</v>
      </c>
      <c r="B48" s="511"/>
      <c r="C48" s="511"/>
      <c r="D48" s="511"/>
      <c r="E48" s="511"/>
      <c r="F48" s="511"/>
      <c r="G48" s="511"/>
      <c r="H48" s="511"/>
      <c r="I48" s="511"/>
    </row>
    <row r="49" s="376" customFormat="1" ht="21" customHeight="1" spans="1:9">
      <c r="A49" s="511" t="s">
        <v>555</v>
      </c>
      <c r="B49" s="511"/>
      <c r="C49" s="511"/>
      <c r="D49" s="511"/>
      <c r="E49" s="511"/>
      <c r="F49" s="511"/>
      <c r="G49" s="511"/>
      <c r="H49" s="511"/>
      <c r="I49" s="511"/>
    </row>
    <row r="50" s="376" customFormat="1" ht="21" customHeight="1" spans="1:9">
      <c r="A50" s="511" t="s">
        <v>556</v>
      </c>
      <c r="B50" s="511"/>
      <c r="C50" s="511"/>
      <c r="D50" s="511"/>
      <c r="E50" s="511"/>
      <c r="F50" s="511"/>
      <c r="G50" s="511"/>
      <c r="H50" s="511"/>
      <c r="I50" s="511"/>
    </row>
    <row r="51" s="376" customFormat="1" ht="21" customHeight="1" spans="1:9">
      <c r="A51" s="511" t="s">
        <v>557</v>
      </c>
      <c r="B51" s="511"/>
      <c r="C51" s="511"/>
      <c r="D51" s="511"/>
      <c r="E51" s="511"/>
      <c r="F51" s="511"/>
      <c r="G51" s="511"/>
      <c r="H51" s="511"/>
      <c r="I51" s="511"/>
    </row>
    <row r="52" s="376" customFormat="1" ht="21" customHeight="1" spans="1:9">
      <c r="A52" s="511" t="s">
        <v>558</v>
      </c>
      <c r="B52" s="511"/>
      <c r="C52" s="511"/>
      <c r="D52" s="511"/>
      <c r="E52" s="511"/>
      <c r="F52" s="511"/>
      <c r="G52" s="511"/>
      <c r="H52" s="511"/>
      <c r="I52" s="511"/>
    </row>
    <row r="53" s="376" customFormat="1" ht="21" customHeight="1" spans="1:9">
      <c r="A53" s="511" t="s">
        <v>559</v>
      </c>
      <c r="B53" s="511"/>
      <c r="C53" s="511"/>
      <c r="D53" s="511"/>
      <c r="E53" s="511"/>
      <c r="F53" s="511"/>
      <c r="G53" s="511"/>
      <c r="H53" s="511"/>
      <c r="I53" s="511"/>
    </row>
    <row r="54" s="376" customFormat="1" ht="21" customHeight="1" spans="1:9">
      <c r="A54" s="511" t="s">
        <v>560</v>
      </c>
      <c r="B54" s="511"/>
      <c r="C54" s="511"/>
      <c r="D54" s="511"/>
      <c r="E54" s="511"/>
      <c r="F54" s="511"/>
      <c r="G54" s="511"/>
      <c r="H54" s="511"/>
      <c r="I54" s="511"/>
    </row>
    <row r="55" s="376" customFormat="1" ht="21" customHeight="1" spans="1:9">
      <c r="A55" s="511" t="s">
        <v>561</v>
      </c>
      <c r="B55" s="511"/>
      <c r="C55" s="511"/>
      <c r="D55" s="511"/>
      <c r="E55" s="511"/>
      <c r="F55" s="511"/>
      <c r="G55" s="511"/>
      <c r="H55" s="511"/>
      <c r="I55" s="511"/>
    </row>
    <row r="56" s="376" customFormat="1" ht="21" customHeight="1" spans="1:9">
      <c r="A56" s="511" t="s">
        <v>562</v>
      </c>
      <c r="B56" s="511"/>
      <c r="C56" s="511"/>
      <c r="D56" s="511"/>
      <c r="E56" s="511"/>
      <c r="F56" s="511"/>
      <c r="G56" s="511"/>
      <c r="H56" s="511"/>
      <c r="I56" s="511"/>
    </row>
    <row r="57" s="376" customFormat="1" ht="21" customHeight="1" spans="1:9">
      <c r="A57" s="511" t="s">
        <v>563</v>
      </c>
      <c r="B57" s="511"/>
      <c r="C57" s="511"/>
      <c r="D57" s="511"/>
      <c r="E57" s="511"/>
      <c r="F57" s="511"/>
      <c r="G57" s="511"/>
      <c r="H57" s="511"/>
      <c r="I57" s="511"/>
    </row>
    <row r="58" s="376" customFormat="1" ht="21" customHeight="1" spans="1:9">
      <c r="A58" s="511" t="s">
        <v>564</v>
      </c>
      <c r="B58" s="511"/>
      <c r="C58" s="511"/>
      <c r="D58" s="511"/>
      <c r="E58" s="511"/>
      <c r="F58" s="511"/>
      <c r="G58" s="511"/>
      <c r="H58" s="511"/>
      <c r="I58" s="511"/>
    </row>
    <row r="59" s="376" customFormat="1" ht="19" customHeight="1" spans="1:9">
      <c r="A59" s="511" t="s">
        <v>565</v>
      </c>
      <c r="B59" s="511"/>
      <c r="C59" s="511"/>
      <c r="D59" s="511"/>
      <c r="E59" s="511"/>
      <c r="F59" s="511"/>
      <c r="G59" s="511"/>
      <c r="H59" s="511"/>
      <c r="I59" s="511"/>
    </row>
    <row r="60" s="376" customFormat="1" ht="19" customHeight="1" spans="1:9">
      <c r="A60" s="511" t="s">
        <v>566</v>
      </c>
      <c r="B60" s="511"/>
      <c r="C60" s="511"/>
      <c r="D60" s="511"/>
      <c r="E60" s="511"/>
      <c r="F60" s="511"/>
      <c r="G60" s="511"/>
      <c r="H60" s="511"/>
      <c r="I60" s="511"/>
    </row>
    <row r="61" s="376" customFormat="1" ht="20.25" spans="1:9">
      <c r="A61" s="511" t="s">
        <v>567</v>
      </c>
      <c r="B61" s="511"/>
      <c r="C61" s="511"/>
      <c r="D61" s="511"/>
      <c r="E61" s="511"/>
      <c r="F61" s="511"/>
      <c r="G61" s="511"/>
      <c r="H61" s="511"/>
      <c r="I61" s="511"/>
    </row>
    <row r="62" s="376" customFormat="1" ht="20" customHeight="1" spans="1:9">
      <c r="A62" s="511" t="s">
        <v>568</v>
      </c>
      <c r="B62" s="511"/>
      <c r="C62" s="511"/>
      <c r="D62" s="511"/>
      <c r="E62" s="511"/>
      <c r="F62" s="511"/>
      <c r="G62" s="511"/>
      <c r="H62" s="511"/>
      <c r="I62" s="511"/>
    </row>
    <row r="63" s="376" customFormat="1" ht="20" customHeight="1" spans="1:9">
      <c r="A63" s="511" t="s">
        <v>569</v>
      </c>
      <c r="B63" s="511"/>
      <c r="C63" s="511"/>
      <c r="D63" s="511"/>
      <c r="E63" s="511"/>
      <c r="F63" s="511"/>
      <c r="G63" s="511"/>
      <c r="H63" s="511"/>
      <c r="I63" s="511"/>
    </row>
    <row r="64" s="376" customFormat="1" ht="20" customHeight="1" spans="1:9">
      <c r="A64" s="511" t="s">
        <v>570</v>
      </c>
      <c r="B64" s="511"/>
      <c r="C64" s="511"/>
      <c r="D64" s="511"/>
      <c r="E64" s="511"/>
      <c r="F64" s="511"/>
      <c r="G64" s="511"/>
      <c r="H64" s="511"/>
      <c r="I64" s="511"/>
    </row>
    <row r="65" s="376" customFormat="1" ht="20" customHeight="1" spans="1:9">
      <c r="A65" s="511" t="s">
        <v>571</v>
      </c>
      <c r="B65" s="511"/>
      <c r="C65" s="511"/>
      <c r="D65" s="511"/>
      <c r="E65" s="511"/>
      <c r="F65" s="511"/>
      <c r="G65" s="511"/>
      <c r="H65" s="511"/>
      <c r="I65" s="511"/>
    </row>
    <row r="66" s="376" customFormat="1" ht="20" customHeight="1" spans="1:9">
      <c r="A66" s="511" t="s">
        <v>572</v>
      </c>
      <c r="B66" s="511"/>
      <c r="C66" s="511"/>
      <c r="D66" s="511"/>
      <c r="E66" s="511"/>
      <c r="F66" s="511"/>
      <c r="G66" s="511"/>
      <c r="H66" s="511"/>
      <c r="I66" s="511"/>
    </row>
    <row r="67" s="376" customFormat="1" ht="20" customHeight="1" spans="1:9">
      <c r="A67" s="511" t="s">
        <v>573</v>
      </c>
      <c r="B67" s="511"/>
      <c r="C67" s="511"/>
      <c r="D67" s="511"/>
      <c r="E67" s="511"/>
      <c r="F67" s="511"/>
      <c r="G67" s="511"/>
      <c r="H67" s="511"/>
      <c r="I67" s="511"/>
    </row>
    <row r="68" s="376" customFormat="1" ht="20" customHeight="1" spans="1:9">
      <c r="A68" s="511" t="s">
        <v>574</v>
      </c>
      <c r="B68" s="511"/>
      <c r="C68" s="511"/>
      <c r="D68" s="511"/>
      <c r="E68" s="511"/>
      <c r="F68" s="511"/>
      <c r="G68" s="511"/>
      <c r="H68" s="511"/>
      <c r="I68" s="511"/>
    </row>
    <row r="69" s="376" customFormat="1" ht="20" customHeight="1" spans="1:9">
      <c r="A69" s="511" t="s">
        <v>575</v>
      </c>
      <c r="B69" s="511"/>
      <c r="C69" s="511"/>
      <c r="D69" s="511"/>
      <c r="E69" s="511"/>
      <c r="F69" s="511"/>
      <c r="G69" s="511"/>
      <c r="H69" s="511"/>
      <c r="I69" s="511"/>
    </row>
    <row r="70" s="376" customFormat="1" ht="20" customHeight="1" spans="1:9">
      <c r="A70" s="511" t="s">
        <v>576</v>
      </c>
      <c r="B70" s="511"/>
      <c r="C70" s="511"/>
      <c r="D70" s="511"/>
      <c r="E70" s="511"/>
      <c r="F70" s="511"/>
      <c r="G70" s="511"/>
      <c r="H70" s="511"/>
      <c r="I70" s="511"/>
    </row>
    <row r="71" s="376" customFormat="1" ht="20" customHeight="1" spans="1:9">
      <c r="A71" s="511" t="s">
        <v>577</v>
      </c>
      <c r="B71" s="511"/>
      <c r="C71" s="511"/>
      <c r="D71" s="511"/>
      <c r="E71" s="511"/>
      <c r="F71" s="511"/>
      <c r="G71" s="511"/>
      <c r="H71" s="511"/>
      <c r="I71" s="511"/>
    </row>
    <row r="72" s="376" customFormat="1" ht="20" customHeight="1" spans="1:9">
      <c r="A72" s="511" t="s">
        <v>578</v>
      </c>
      <c r="B72" s="511"/>
      <c r="C72" s="511"/>
      <c r="D72" s="511"/>
      <c r="E72" s="511"/>
      <c r="F72" s="511"/>
      <c r="G72" s="511"/>
      <c r="H72" s="511"/>
      <c r="I72" s="511"/>
    </row>
  </sheetData>
  <mergeCells count="77">
    <mergeCell ref="A1:B1"/>
    <mergeCell ref="C1:I1"/>
    <mergeCell ref="A2:E2"/>
    <mergeCell ref="F2:I2"/>
    <mergeCell ref="B3:E3"/>
    <mergeCell ref="F3:I3"/>
    <mergeCell ref="A8:E8"/>
    <mergeCell ref="A10:E10"/>
    <mergeCell ref="F10:I10"/>
    <mergeCell ref="C11:E11"/>
    <mergeCell ref="F11:I11"/>
    <mergeCell ref="H12:I12"/>
    <mergeCell ref="H13:I13"/>
    <mergeCell ref="H14:I14"/>
    <mergeCell ref="H15:I15"/>
    <mergeCell ref="H16:I16"/>
    <mergeCell ref="H17:I17"/>
    <mergeCell ref="H18:I18"/>
    <mergeCell ref="A19:I19"/>
    <mergeCell ref="A20:I20"/>
    <mergeCell ref="A21:I21"/>
    <mergeCell ref="B22:I22"/>
    <mergeCell ref="B23:I23"/>
    <mergeCell ref="B24:I24"/>
    <mergeCell ref="A25:I25"/>
    <mergeCell ref="B26:I26"/>
    <mergeCell ref="B27:I27"/>
    <mergeCell ref="B28:I28"/>
    <mergeCell ref="B29:I29"/>
    <mergeCell ref="B30:I30"/>
    <mergeCell ref="B31:I31"/>
    <mergeCell ref="B32:I32"/>
    <mergeCell ref="B33:I33"/>
    <mergeCell ref="B34:I34"/>
    <mergeCell ref="B35:I35"/>
    <mergeCell ref="B36:I36"/>
    <mergeCell ref="B37:I37"/>
    <mergeCell ref="B38:I38"/>
    <mergeCell ref="B39:I39"/>
    <mergeCell ref="B40:I40"/>
    <mergeCell ref="A41:I41"/>
    <mergeCell ref="A42:I42"/>
    <mergeCell ref="A43:I43"/>
    <mergeCell ref="A44:I44"/>
    <mergeCell ref="A45:I45"/>
    <mergeCell ref="A46:I46"/>
    <mergeCell ref="A47:I47"/>
    <mergeCell ref="A48:I48"/>
    <mergeCell ref="A49:I49"/>
    <mergeCell ref="A50:I50"/>
    <mergeCell ref="A51:I51"/>
    <mergeCell ref="A52:I52"/>
    <mergeCell ref="A53:I53"/>
    <mergeCell ref="A54:I54"/>
    <mergeCell ref="A55:I55"/>
    <mergeCell ref="A56:I56"/>
    <mergeCell ref="A57:I57"/>
    <mergeCell ref="A58:I58"/>
    <mergeCell ref="A59:I59"/>
    <mergeCell ref="A60:I60"/>
    <mergeCell ref="A61:I61"/>
    <mergeCell ref="A62:I62"/>
    <mergeCell ref="A63:I63"/>
    <mergeCell ref="A64:I64"/>
    <mergeCell ref="A65:I65"/>
    <mergeCell ref="A66:I66"/>
    <mergeCell ref="A67:I67"/>
    <mergeCell ref="A68:I68"/>
    <mergeCell ref="A69:I69"/>
    <mergeCell ref="A70:I70"/>
    <mergeCell ref="A71:I71"/>
    <mergeCell ref="A72:I72"/>
    <mergeCell ref="A3:A4"/>
    <mergeCell ref="A13:A18"/>
    <mergeCell ref="E5:E7"/>
    <mergeCell ref="I5:I7"/>
    <mergeCell ref="A11:B12"/>
  </mergeCells>
  <pageMargins left="0.75" right="0.75" top="1" bottom="1" header="0.511805555555556" footer="0.511805555555556"/>
  <pageSetup paperSize="9" orientation="portrait"/>
  <headerFooter alignWithMargins="0" scaleWithDoc="0"/>
  <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70"/>
  <sheetViews>
    <sheetView zoomScale="70" zoomScaleNormal="70" workbookViewId="0">
      <selection activeCell="O8" sqref="O8"/>
    </sheetView>
  </sheetViews>
  <sheetFormatPr defaultColWidth="9" defaultRowHeight="14.25"/>
  <cols>
    <col min="1" max="1" width="22.5" style="411" customWidth="1"/>
    <col min="2" max="2" width="10.125" style="411" customWidth="1"/>
    <col min="3" max="3" width="10.375" style="411" customWidth="1"/>
    <col min="4" max="5" width="16.25" style="411" customWidth="1"/>
    <col min="6" max="6" width="14.4416666666667" style="411" customWidth="1"/>
    <col min="7" max="7" width="21.125" style="411" customWidth="1"/>
    <col min="8" max="8" width="14.5" style="411" customWidth="1"/>
    <col min="9" max="9" width="26.3333333333333" style="411" customWidth="1"/>
    <col min="10" max="10" width="15.5833333333333" style="411" customWidth="1"/>
    <col min="11" max="11" width="18.2333333333333" style="411" customWidth="1"/>
    <col min="12" max="12" width="9" style="411"/>
    <col min="13" max="13" width="16.4166666666667" style="411" customWidth="1"/>
    <col min="14" max="16384" width="9" style="411"/>
  </cols>
  <sheetData>
    <row r="1" s="411" customFormat="1" ht="27" customHeight="1" spans="1:14">
      <c r="A1" s="474" t="s">
        <v>579</v>
      </c>
      <c r="B1" s="475"/>
      <c r="C1" s="475"/>
      <c r="D1" s="475"/>
      <c r="E1" s="475"/>
      <c r="F1" s="475"/>
      <c r="G1" s="475"/>
      <c r="H1" s="475"/>
      <c r="I1" s="475"/>
      <c r="J1" s="475"/>
      <c r="K1" s="475"/>
      <c r="L1" s="475"/>
      <c r="M1" s="475"/>
      <c r="N1" s="472"/>
    </row>
    <row r="2" s="411" customFormat="1" ht="41" customHeight="1" spans="1:13">
      <c r="A2" s="415" t="s">
        <v>580</v>
      </c>
      <c r="B2" s="416"/>
      <c r="C2" s="416"/>
      <c r="D2" s="416"/>
      <c r="E2" s="416"/>
      <c r="F2" s="416"/>
      <c r="G2" s="416"/>
      <c r="H2" s="416"/>
      <c r="I2" s="416"/>
      <c r="J2" s="416"/>
      <c r="K2" s="416"/>
      <c r="L2" s="491"/>
      <c r="M2" s="491"/>
    </row>
    <row r="3" s="411" customFormat="1" ht="25.5" spans="1:13">
      <c r="A3" s="476" t="s">
        <v>154</v>
      </c>
      <c r="B3" s="477" t="s">
        <v>581</v>
      </c>
      <c r="C3" s="478"/>
      <c r="D3" s="478"/>
      <c r="E3" s="478"/>
      <c r="F3" s="479"/>
      <c r="G3" s="480" t="s">
        <v>582</v>
      </c>
      <c r="H3" s="480"/>
      <c r="I3" s="480"/>
      <c r="J3" s="480"/>
      <c r="K3" s="477"/>
      <c r="L3" s="492" t="s">
        <v>583</v>
      </c>
      <c r="M3" s="492"/>
    </row>
    <row r="4" s="411" customFormat="1" ht="39" customHeight="1" spans="1:13">
      <c r="A4" s="481"/>
      <c r="B4" s="481" t="s">
        <v>495</v>
      </c>
      <c r="C4" s="481" t="s">
        <v>485</v>
      </c>
      <c r="D4" s="481" t="s">
        <v>486</v>
      </c>
      <c r="E4" s="482" t="s">
        <v>584</v>
      </c>
      <c r="F4" s="483"/>
      <c r="G4" s="481" t="s">
        <v>495</v>
      </c>
      <c r="H4" s="481" t="s">
        <v>485</v>
      </c>
      <c r="I4" s="481" t="s">
        <v>486</v>
      </c>
      <c r="J4" s="482" t="s">
        <v>584</v>
      </c>
      <c r="K4" s="493"/>
      <c r="L4" s="492"/>
      <c r="M4" s="492"/>
    </row>
    <row r="5" s="411" customFormat="1" ht="45" customHeight="1" spans="1:13">
      <c r="A5" s="422" t="s">
        <v>488</v>
      </c>
      <c r="B5" s="422">
        <f>C5+2</f>
        <v>14</v>
      </c>
      <c r="C5" s="422">
        <f>D5+2</f>
        <v>12</v>
      </c>
      <c r="D5" s="423">
        <v>10</v>
      </c>
      <c r="E5" s="484" t="s">
        <v>62</v>
      </c>
      <c r="F5" s="485"/>
      <c r="G5" s="443">
        <f>H5+2</f>
        <v>15.5</v>
      </c>
      <c r="H5" s="443">
        <f>I5+2</f>
        <v>13.5</v>
      </c>
      <c r="I5" s="443">
        <f>D5+1.5</f>
        <v>11.5</v>
      </c>
      <c r="J5" s="424" t="s">
        <v>585</v>
      </c>
      <c r="K5" s="484"/>
      <c r="L5" s="425" t="s">
        <v>586</v>
      </c>
      <c r="M5" s="425"/>
    </row>
    <row r="6" s="411" customFormat="1" ht="45" customHeight="1" spans="1:13">
      <c r="A6" s="422" t="s">
        <v>587</v>
      </c>
      <c r="B6" s="422">
        <f>C6+2</f>
        <v>15</v>
      </c>
      <c r="C6" s="422">
        <f>D6+2</f>
        <v>13</v>
      </c>
      <c r="D6" s="423">
        <f>D5+1</f>
        <v>11</v>
      </c>
      <c r="E6" s="484" t="s">
        <v>62</v>
      </c>
      <c r="F6" s="485"/>
      <c r="G6" s="443">
        <f>H6+2</f>
        <v>16.5</v>
      </c>
      <c r="H6" s="443">
        <f>I6+2</f>
        <v>14.5</v>
      </c>
      <c r="I6" s="443">
        <f>I5+1</f>
        <v>12.5</v>
      </c>
      <c r="J6" s="424" t="s">
        <v>585</v>
      </c>
      <c r="K6" s="484"/>
      <c r="L6" s="425"/>
      <c r="M6" s="425"/>
    </row>
    <row r="7" s="411" customFormat="1" ht="45" customHeight="1" spans="1:13">
      <c r="A7" s="422" t="s">
        <v>588</v>
      </c>
      <c r="B7" s="422">
        <f>C7+2</f>
        <v>16</v>
      </c>
      <c r="C7" s="422">
        <f>D7+2</f>
        <v>14</v>
      </c>
      <c r="D7" s="423">
        <f>D6+1</f>
        <v>12</v>
      </c>
      <c r="E7" s="424" t="s">
        <v>62</v>
      </c>
      <c r="F7" s="424"/>
      <c r="G7" s="443">
        <f>H7+2</f>
        <v>17.5</v>
      </c>
      <c r="H7" s="443">
        <f>I7+2</f>
        <v>15.5</v>
      </c>
      <c r="I7" s="443">
        <f>I6+1</f>
        <v>13.5</v>
      </c>
      <c r="J7" s="424" t="s">
        <v>585</v>
      </c>
      <c r="K7" s="484"/>
      <c r="L7" s="425"/>
      <c r="M7" s="425"/>
    </row>
    <row r="8" s="411" customFormat="1" ht="45" customHeight="1" spans="1:13">
      <c r="A8" s="427"/>
      <c r="B8" s="427"/>
      <c r="C8" s="427"/>
      <c r="D8" s="428"/>
      <c r="E8" s="429"/>
      <c r="F8" s="430"/>
      <c r="G8" s="430"/>
      <c r="H8" s="431"/>
      <c r="I8" s="431"/>
      <c r="J8" s="431"/>
      <c r="K8" s="429"/>
      <c r="L8" s="430"/>
      <c r="M8" s="430"/>
    </row>
    <row r="9" s="411" customFormat="1" ht="45" customHeight="1" spans="1:13">
      <c r="A9" s="486" t="s">
        <v>64</v>
      </c>
      <c r="B9" s="486"/>
      <c r="C9" s="486"/>
      <c r="D9" s="486"/>
      <c r="E9" s="486"/>
      <c r="F9" s="486"/>
      <c r="G9" s="486"/>
      <c r="H9" s="486"/>
      <c r="I9" s="486"/>
      <c r="J9" s="486"/>
      <c r="M9"/>
    </row>
    <row r="10" s="411" customFormat="1" ht="50" customHeight="1" spans="1:13">
      <c r="A10" s="487" t="s">
        <v>154</v>
      </c>
      <c r="B10" s="480" t="s">
        <v>581</v>
      </c>
      <c r="C10" s="480"/>
      <c r="D10" s="480"/>
      <c r="E10" s="480"/>
      <c r="F10" s="480"/>
      <c r="G10" s="488" t="s">
        <v>589</v>
      </c>
      <c r="H10" s="488"/>
      <c r="I10" s="488"/>
      <c r="J10" s="436" t="s">
        <v>590</v>
      </c>
      <c r="M10"/>
    </row>
    <row r="11" s="411" customFormat="1" ht="45" customHeight="1" spans="1:13">
      <c r="A11" s="489"/>
      <c r="B11" s="434" t="s">
        <v>591</v>
      </c>
      <c r="C11" s="434" t="s">
        <v>592</v>
      </c>
      <c r="D11" s="435" t="s">
        <v>593</v>
      </c>
      <c r="E11" s="436"/>
      <c r="F11" s="436"/>
      <c r="G11" s="434" t="s">
        <v>591</v>
      </c>
      <c r="H11" s="434" t="s">
        <v>592</v>
      </c>
      <c r="I11" s="494" t="s">
        <v>593</v>
      </c>
      <c r="J11" s="436"/>
      <c r="K11" s="437"/>
      <c r="M11"/>
    </row>
    <row r="12" s="411" customFormat="1" ht="45" customHeight="1" spans="1:13">
      <c r="A12" s="358" t="s">
        <v>498</v>
      </c>
      <c r="B12" s="443">
        <v>6</v>
      </c>
      <c r="C12" s="443">
        <v>6</v>
      </c>
      <c r="D12" s="490" t="s">
        <v>62</v>
      </c>
      <c r="E12" s="490"/>
      <c r="F12" s="490"/>
      <c r="G12" s="443">
        <v>7</v>
      </c>
      <c r="H12" s="443">
        <v>7</v>
      </c>
      <c r="I12" s="490" t="s">
        <v>585</v>
      </c>
      <c r="J12" s="495" t="s">
        <v>586</v>
      </c>
      <c r="K12" s="437"/>
      <c r="M12"/>
    </row>
    <row r="13" s="411" customFormat="1" ht="92.6" customHeight="1" spans="1:13">
      <c r="A13" s="358" t="s">
        <v>501</v>
      </c>
      <c r="B13" s="443">
        <v>6.5</v>
      </c>
      <c r="C13" s="443">
        <v>6.5</v>
      </c>
      <c r="D13" s="490" t="s">
        <v>67</v>
      </c>
      <c r="E13" s="490"/>
      <c r="F13" s="490"/>
      <c r="G13" s="443">
        <v>8</v>
      </c>
      <c r="H13" s="443">
        <v>8</v>
      </c>
      <c r="I13" s="490" t="s">
        <v>594</v>
      </c>
      <c r="J13" s="496"/>
      <c r="K13" s="437"/>
      <c r="M13"/>
    </row>
    <row r="14" s="411" customFormat="1" ht="115.75" customHeight="1" spans="1:14">
      <c r="A14" s="358" t="s">
        <v>502</v>
      </c>
      <c r="B14" s="443">
        <v>7</v>
      </c>
      <c r="C14" s="443">
        <v>7</v>
      </c>
      <c r="D14" s="490" t="s">
        <v>595</v>
      </c>
      <c r="E14" s="490"/>
      <c r="F14" s="490"/>
      <c r="G14" s="443">
        <v>8</v>
      </c>
      <c r="H14" s="443">
        <v>8</v>
      </c>
      <c r="I14" s="490" t="s">
        <v>67</v>
      </c>
      <c r="J14" s="496"/>
      <c r="K14" s="437"/>
      <c r="M14"/>
      <c r="N14" s="67"/>
    </row>
    <row r="15" s="411" customFormat="1" ht="45" customHeight="1" spans="1:14">
      <c r="A15" s="358" t="s">
        <v>503</v>
      </c>
      <c r="B15" s="443">
        <v>7</v>
      </c>
      <c r="C15" s="443">
        <v>7</v>
      </c>
      <c r="D15" s="490" t="s">
        <v>596</v>
      </c>
      <c r="E15" s="490"/>
      <c r="F15" s="490"/>
      <c r="G15" s="443">
        <v>8.5</v>
      </c>
      <c r="H15" s="443">
        <v>8.5</v>
      </c>
      <c r="I15" s="490" t="s">
        <v>595</v>
      </c>
      <c r="J15" s="496"/>
      <c r="K15" s="437"/>
      <c r="M15"/>
      <c r="N15" s="67"/>
    </row>
    <row r="16" s="411" customFormat="1" ht="60" customHeight="1" spans="1:14">
      <c r="A16" s="358" t="s">
        <v>597</v>
      </c>
      <c r="B16" s="443" t="s">
        <v>506</v>
      </c>
      <c r="C16" s="443">
        <v>9.5</v>
      </c>
      <c r="D16" s="490" t="s">
        <v>596</v>
      </c>
      <c r="E16" s="490"/>
      <c r="F16" s="490"/>
      <c r="G16" s="443" t="s">
        <v>506</v>
      </c>
      <c r="H16" s="443">
        <v>11</v>
      </c>
      <c r="I16" s="490" t="s">
        <v>595</v>
      </c>
      <c r="J16" s="496"/>
      <c r="K16" s="437"/>
      <c r="M16"/>
      <c r="N16" s="67"/>
    </row>
    <row r="17" s="411" customFormat="1" ht="45" customHeight="1" spans="1:14">
      <c r="A17" s="358" t="s">
        <v>505</v>
      </c>
      <c r="B17" s="443" t="s">
        <v>506</v>
      </c>
      <c r="C17" s="443">
        <v>10.5</v>
      </c>
      <c r="D17" s="490" t="s">
        <v>596</v>
      </c>
      <c r="E17" s="490"/>
      <c r="F17" s="490"/>
      <c r="G17" s="443" t="s">
        <v>506</v>
      </c>
      <c r="H17" s="443">
        <v>12</v>
      </c>
      <c r="I17" s="490" t="s">
        <v>595</v>
      </c>
      <c r="J17" s="496"/>
      <c r="K17" s="437"/>
      <c r="M17"/>
      <c r="N17" s="67"/>
    </row>
    <row r="18" s="411" customFormat="1" ht="45" customHeight="1" spans="1:14">
      <c r="A18" s="449"/>
      <c r="B18" s="450"/>
      <c r="C18" s="450"/>
      <c r="D18" s="451"/>
      <c r="E18" s="450"/>
      <c r="F18" s="450"/>
      <c r="G18" s="450"/>
      <c r="H18" s="450"/>
      <c r="I18" s="450"/>
      <c r="J18" s="451"/>
      <c r="K18" s="67"/>
      <c r="L18" s="67"/>
      <c r="M18" s="67"/>
      <c r="N18" s="67"/>
    </row>
    <row r="19" s="411" customFormat="1" ht="45" customHeight="1" spans="1:20">
      <c r="A19" s="452" t="s">
        <v>598</v>
      </c>
      <c r="B19" s="452"/>
      <c r="C19" s="452"/>
      <c r="D19" s="452"/>
      <c r="E19" s="452"/>
      <c r="F19" s="452"/>
      <c r="G19" s="452"/>
      <c r="H19" s="453" t="s">
        <v>599</v>
      </c>
      <c r="I19" s="453"/>
      <c r="J19" s="453"/>
      <c r="K19" s="453"/>
      <c r="L19" s="453"/>
      <c r="M19" s="453"/>
      <c r="N19" s="453"/>
      <c r="O19" s="453"/>
      <c r="P19" s="453"/>
      <c r="Q19" s="453"/>
      <c r="R19" s="453"/>
      <c r="S19" s="453"/>
      <c r="T19" s="453"/>
    </row>
    <row r="20" s="411" customFormat="1" ht="28" customHeight="1" spans="1:20">
      <c r="A20" s="454" t="s">
        <v>510</v>
      </c>
      <c r="B20" s="454" t="s">
        <v>511</v>
      </c>
      <c r="C20" s="454"/>
      <c r="D20" s="454"/>
      <c r="E20" s="454"/>
      <c r="F20" s="454"/>
      <c r="G20" s="454"/>
      <c r="H20" s="455" t="s">
        <v>600</v>
      </c>
      <c r="I20" s="455"/>
      <c r="J20" s="455"/>
      <c r="K20" s="455"/>
      <c r="L20" s="455"/>
      <c r="M20" s="455"/>
      <c r="N20" s="455"/>
      <c r="O20" s="455"/>
      <c r="P20" s="455"/>
      <c r="Q20" s="455"/>
      <c r="R20" s="455"/>
      <c r="S20" s="455"/>
      <c r="T20" s="455"/>
    </row>
    <row r="21" ht="36" customHeight="1" spans="1:20">
      <c r="A21" s="454" t="s">
        <v>512</v>
      </c>
      <c r="B21" s="454" t="s">
        <v>601</v>
      </c>
      <c r="C21" s="454"/>
      <c r="D21" s="454"/>
      <c r="E21" s="454"/>
      <c r="F21" s="454"/>
      <c r="G21" s="454"/>
      <c r="H21" s="456" t="s">
        <v>602</v>
      </c>
      <c r="I21" s="456"/>
      <c r="J21" s="456"/>
      <c r="K21" s="456"/>
      <c r="L21" s="456"/>
      <c r="M21" s="456"/>
      <c r="N21" s="456"/>
      <c r="O21" s="456"/>
      <c r="P21" s="456"/>
      <c r="Q21" s="456"/>
      <c r="R21" s="456"/>
      <c r="S21" s="456"/>
      <c r="T21" s="456"/>
    </row>
    <row r="22" ht="17.25" spans="1:20">
      <c r="A22" s="454" t="s">
        <v>514</v>
      </c>
      <c r="B22" s="454" t="s">
        <v>515</v>
      </c>
      <c r="C22" s="454"/>
      <c r="D22" s="454"/>
      <c r="E22" s="454"/>
      <c r="F22" s="454"/>
      <c r="G22" s="454"/>
      <c r="H22" s="457" t="s">
        <v>603</v>
      </c>
      <c r="I22" s="457"/>
      <c r="J22" s="457"/>
      <c r="K22" s="457"/>
      <c r="L22" s="457"/>
      <c r="M22" s="457"/>
      <c r="N22" s="457"/>
      <c r="O22" s="457"/>
      <c r="P22" s="457"/>
      <c r="Q22" s="457"/>
      <c r="R22" s="457"/>
      <c r="S22" s="457"/>
      <c r="T22" s="457"/>
    </row>
    <row r="23" ht="18" spans="1:20">
      <c r="A23" s="458" t="s">
        <v>516</v>
      </c>
      <c r="B23" s="458"/>
      <c r="C23" s="458"/>
      <c r="D23" s="458"/>
      <c r="E23" s="458"/>
      <c r="F23" s="458"/>
      <c r="G23" s="458"/>
      <c r="H23" s="456" t="s">
        <v>604</v>
      </c>
      <c r="I23" s="456"/>
      <c r="J23" s="456"/>
      <c r="K23" s="456"/>
      <c r="L23" s="456"/>
      <c r="M23" s="456"/>
      <c r="N23" s="456"/>
      <c r="O23" s="456"/>
      <c r="P23" s="456"/>
      <c r="Q23" s="456"/>
      <c r="R23" s="456"/>
      <c r="S23" s="456"/>
      <c r="T23" s="456"/>
    </row>
    <row r="24" ht="69" customHeight="1" spans="1:20">
      <c r="A24" s="459" t="s">
        <v>517</v>
      </c>
      <c r="B24" s="459" t="s">
        <v>518</v>
      </c>
      <c r="C24" s="459"/>
      <c r="D24" s="459"/>
      <c r="E24" s="459"/>
      <c r="F24" s="459"/>
      <c r="G24" s="459"/>
      <c r="H24" s="460" t="s">
        <v>605</v>
      </c>
      <c r="I24" s="460"/>
      <c r="J24" s="460"/>
      <c r="K24" s="460"/>
      <c r="L24" s="460"/>
      <c r="M24" s="460"/>
      <c r="N24" s="460"/>
      <c r="O24" s="460"/>
      <c r="P24" s="460"/>
      <c r="Q24" s="460"/>
      <c r="R24" s="460"/>
      <c r="S24" s="460"/>
      <c r="T24" s="460"/>
    </row>
    <row r="25" ht="18" spans="1:20">
      <c r="A25" s="461" t="s">
        <v>519</v>
      </c>
      <c r="B25" s="461" t="s">
        <v>520</v>
      </c>
      <c r="C25" s="461"/>
      <c r="D25" s="461"/>
      <c r="E25" s="461"/>
      <c r="F25" s="461"/>
      <c r="G25" s="461"/>
      <c r="H25" s="456" t="s">
        <v>606</v>
      </c>
      <c r="I25" s="456"/>
      <c r="J25" s="456"/>
      <c r="K25" s="456"/>
      <c r="L25" s="456"/>
      <c r="M25" s="456"/>
      <c r="N25" s="456"/>
      <c r="O25" s="456"/>
      <c r="P25" s="456"/>
      <c r="Q25" s="456"/>
      <c r="R25" s="456"/>
      <c r="S25" s="456"/>
      <c r="T25" s="456"/>
    </row>
    <row r="26" ht="17.25" spans="1:20">
      <c r="A26" s="461" t="s">
        <v>521</v>
      </c>
      <c r="B26" s="461" t="s">
        <v>522</v>
      </c>
      <c r="C26" s="461"/>
      <c r="D26" s="461"/>
      <c r="E26" s="461"/>
      <c r="F26" s="461"/>
      <c r="G26" s="461"/>
      <c r="H26" s="457" t="s">
        <v>607</v>
      </c>
      <c r="I26" s="457"/>
      <c r="J26" s="457"/>
      <c r="K26" s="457"/>
      <c r="L26" s="457"/>
      <c r="M26" s="457"/>
      <c r="N26" s="457"/>
      <c r="O26" s="457"/>
      <c r="P26" s="457"/>
      <c r="Q26" s="457"/>
      <c r="R26" s="457"/>
      <c r="S26" s="457"/>
      <c r="T26" s="457"/>
    </row>
    <row r="27" ht="44" customHeight="1" spans="1:20">
      <c r="A27" s="461" t="s">
        <v>523</v>
      </c>
      <c r="B27" s="461" t="s">
        <v>524</v>
      </c>
      <c r="C27" s="461"/>
      <c r="D27" s="461"/>
      <c r="E27" s="461"/>
      <c r="F27" s="461"/>
      <c r="G27" s="461"/>
      <c r="H27" s="457" t="s">
        <v>608</v>
      </c>
      <c r="I27" s="457"/>
      <c r="J27" s="457"/>
      <c r="K27" s="457"/>
      <c r="L27" s="457"/>
      <c r="M27" s="457"/>
      <c r="N27" s="457"/>
      <c r="O27" s="457"/>
      <c r="P27" s="457"/>
      <c r="Q27" s="457"/>
      <c r="R27" s="457"/>
      <c r="S27" s="457"/>
      <c r="T27" s="457"/>
    </row>
    <row r="28" ht="17.25" spans="1:20">
      <c r="A28" s="461" t="s">
        <v>525</v>
      </c>
      <c r="B28" s="461" t="s">
        <v>526</v>
      </c>
      <c r="C28" s="461"/>
      <c r="D28" s="461"/>
      <c r="E28" s="461"/>
      <c r="F28" s="461"/>
      <c r="G28" s="461"/>
      <c r="H28" s="457" t="s">
        <v>609</v>
      </c>
      <c r="I28" s="457"/>
      <c r="J28" s="457"/>
      <c r="K28" s="457"/>
      <c r="L28" s="457"/>
      <c r="M28" s="457"/>
      <c r="N28" s="457"/>
      <c r="O28" s="457"/>
      <c r="P28" s="457"/>
      <c r="Q28" s="457"/>
      <c r="R28" s="457"/>
      <c r="S28" s="457"/>
      <c r="T28" s="457"/>
    </row>
    <row r="29" ht="18" spans="1:20">
      <c r="A29" s="461" t="s">
        <v>527</v>
      </c>
      <c r="B29" s="461" t="s">
        <v>528</v>
      </c>
      <c r="C29" s="461"/>
      <c r="D29" s="461"/>
      <c r="E29" s="461"/>
      <c r="F29" s="461"/>
      <c r="G29" s="461"/>
      <c r="H29" s="456" t="s">
        <v>610</v>
      </c>
      <c r="I29" s="456"/>
      <c r="J29" s="456"/>
      <c r="K29" s="456"/>
      <c r="L29" s="456"/>
      <c r="M29" s="456"/>
      <c r="N29" s="456"/>
      <c r="O29" s="456"/>
      <c r="P29" s="456"/>
      <c r="Q29" s="456"/>
      <c r="R29" s="456"/>
      <c r="S29" s="456"/>
      <c r="T29" s="456"/>
    </row>
    <row r="30" ht="17.25" spans="1:20">
      <c r="A30" s="461" t="s">
        <v>529</v>
      </c>
      <c r="B30" s="461" t="s">
        <v>530</v>
      </c>
      <c r="C30" s="461"/>
      <c r="D30" s="461"/>
      <c r="E30" s="461"/>
      <c r="F30" s="461"/>
      <c r="G30" s="461"/>
      <c r="H30" s="460" t="s">
        <v>611</v>
      </c>
      <c r="I30" s="460"/>
      <c r="J30" s="460"/>
      <c r="K30" s="460"/>
      <c r="L30" s="460"/>
      <c r="M30" s="460"/>
      <c r="N30" s="460"/>
      <c r="O30" s="460"/>
      <c r="P30" s="460"/>
      <c r="Q30" s="460"/>
      <c r="R30" s="460"/>
      <c r="S30" s="460"/>
      <c r="T30" s="460"/>
    </row>
    <row r="31" ht="51" customHeight="1" spans="1:20">
      <c r="A31" s="461" t="s">
        <v>531</v>
      </c>
      <c r="B31" s="461" t="s">
        <v>532</v>
      </c>
      <c r="C31" s="461"/>
      <c r="D31" s="461"/>
      <c r="E31" s="461"/>
      <c r="F31" s="461"/>
      <c r="G31" s="461"/>
      <c r="H31" s="462" t="s">
        <v>612</v>
      </c>
      <c r="I31" s="462"/>
      <c r="J31" s="462"/>
      <c r="K31" s="462"/>
      <c r="L31" s="462"/>
      <c r="M31" s="462"/>
      <c r="N31" s="462"/>
      <c r="O31" s="462"/>
      <c r="P31" s="462"/>
      <c r="Q31" s="462"/>
      <c r="R31" s="462"/>
      <c r="S31" s="462"/>
      <c r="T31" s="462"/>
    </row>
    <row r="32" ht="27" customHeight="1" spans="1:20">
      <c r="A32" s="461" t="s">
        <v>533</v>
      </c>
      <c r="B32" s="461" t="s">
        <v>534</v>
      </c>
      <c r="C32" s="461"/>
      <c r="D32" s="461"/>
      <c r="E32" s="461"/>
      <c r="F32" s="461"/>
      <c r="G32" s="461"/>
      <c r="H32" s="462" t="s">
        <v>613</v>
      </c>
      <c r="I32" s="462"/>
      <c r="J32" s="462"/>
      <c r="K32" s="462"/>
      <c r="L32" s="462"/>
      <c r="M32" s="462"/>
      <c r="N32" s="462"/>
      <c r="O32" s="462"/>
      <c r="P32" s="462"/>
      <c r="Q32" s="462"/>
      <c r="R32" s="462"/>
      <c r="S32" s="462"/>
      <c r="T32" s="462"/>
    </row>
    <row r="33" ht="17.25" spans="1:20">
      <c r="A33" s="461" t="s">
        <v>535</v>
      </c>
      <c r="B33" s="461" t="s">
        <v>536</v>
      </c>
      <c r="C33" s="461"/>
      <c r="D33" s="461"/>
      <c r="E33" s="461"/>
      <c r="F33" s="461"/>
      <c r="G33" s="461"/>
      <c r="H33" s="457" t="s">
        <v>614</v>
      </c>
      <c r="I33" s="457"/>
      <c r="J33" s="457"/>
      <c r="K33" s="457"/>
      <c r="L33" s="457"/>
      <c r="M33" s="457"/>
      <c r="N33" s="457"/>
      <c r="O33" s="457"/>
      <c r="P33" s="457"/>
      <c r="Q33" s="457"/>
      <c r="R33" s="457"/>
      <c r="S33" s="457"/>
      <c r="T33" s="457"/>
    </row>
    <row r="34" ht="17.25" spans="1:20">
      <c r="A34" s="461" t="s">
        <v>537</v>
      </c>
      <c r="B34" s="463" t="s">
        <v>538</v>
      </c>
      <c r="C34" s="463"/>
      <c r="D34" s="463"/>
      <c r="E34" s="463"/>
      <c r="F34" s="463"/>
      <c r="G34" s="463"/>
      <c r="H34" s="464" t="s">
        <v>615</v>
      </c>
      <c r="I34" s="464"/>
      <c r="J34" s="464"/>
      <c r="K34" s="464"/>
      <c r="L34" s="464"/>
      <c r="M34" s="464"/>
      <c r="N34" s="464"/>
      <c r="O34" s="464"/>
      <c r="P34" s="464"/>
      <c r="Q34" s="464"/>
      <c r="R34" s="464"/>
      <c r="S34" s="464"/>
      <c r="T34" s="464"/>
    </row>
    <row r="35" ht="18" spans="1:20">
      <c r="A35" s="461" t="s">
        <v>539</v>
      </c>
      <c r="B35" s="463" t="s">
        <v>616</v>
      </c>
      <c r="C35" s="463"/>
      <c r="D35" s="463"/>
      <c r="E35" s="463"/>
      <c r="F35" s="463"/>
      <c r="G35" s="463"/>
      <c r="H35" s="456" t="s">
        <v>617</v>
      </c>
      <c r="I35" s="456"/>
      <c r="J35" s="456"/>
      <c r="K35" s="456"/>
      <c r="L35" s="456"/>
      <c r="M35" s="456"/>
      <c r="N35" s="456"/>
      <c r="O35" s="456"/>
      <c r="P35" s="456"/>
      <c r="Q35" s="456"/>
      <c r="R35" s="456"/>
      <c r="S35" s="456"/>
      <c r="T35" s="456"/>
    </row>
    <row r="36" ht="38" customHeight="1" spans="1:20">
      <c r="A36" s="461" t="s">
        <v>541</v>
      </c>
      <c r="B36" s="463" t="s">
        <v>542</v>
      </c>
      <c r="C36" s="463"/>
      <c r="D36" s="463"/>
      <c r="E36" s="463"/>
      <c r="F36" s="463"/>
      <c r="G36" s="463"/>
      <c r="H36" s="465" t="s">
        <v>618</v>
      </c>
      <c r="I36" s="465"/>
      <c r="J36" s="465"/>
      <c r="K36" s="465"/>
      <c r="L36" s="465"/>
      <c r="M36" s="465"/>
      <c r="N36" s="465"/>
      <c r="O36" s="465"/>
      <c r="P36" s="465"/>
      <c r="Q36" s="465"/>
      <c r="R36" s="465"/>
      <c r="S36" s="465"/>
      <c r="T36" s="465"/>
    </row>
    <row r="37" ht="18" spans="1:20">
      <c r="A37" s="461" t="s">
        <v>543</v>
      </c>
      <c r="B37" s="463" t="s">
        <v>619</v>
      </c>
      <c r="C37" s="463"/>
      <c r="D37" s="463"/>
      <c r="E37" s="463"/>
      <c r="F37" s="463"/>
      <c r="G37" s="463"/>
      <c r="H37" s="456" t="s">
        <v>620</v>
      </c>
      <c r="I37" s="456"/>
      <c r="J37" s="456"/>
      <c r="K37" s="456"/>
      <c r="L37" s="456"/>
      <c r="M37" s="456"/>
      <c r="N37" s="456"/>
      <c r="O37" s="456"/>
      <c r="P37" s="456"/>
      <c r="Q37" s="456"/>
      <c r="R37" s="456"/>
      <c r="S37" s="456"/>
      <c r="T37" s="456"/>
    </row>
    <row r="38" ht="37" customHeight="1" spans="1:20">
      <c r="A38" s="466" t="s">
        <v>545</v>
      </c>
      <c r="B38" s="461" t="s">
        <v>621</v>
      </c>
      <c r="C38" s="461"/>
      <c r="D38" s="461"/>
      <c r="E38" s="461"/>
      <c r="F38" s="461"/>
      <c r="G38" s="461"/>
      <c r="H38" s="467" t="s">
        <v>622</v>
      </c>
      <c r="I38" s="467"/>
      <c r="J38" s="467"/>
      <c r="K38" s="467"/>
      <c r="L38" s="467"/>
      <c r="M38" s="467"/>
      <c r="N38" s="467"/>
      <c r="O38" s="467"/>
      <c r="P38" s="467"/>
      <c r="Q38" s="467"/>
      <c r="R38" s="467"/>
      <c r="S38" s="467"/>
      <c r="T38" s="467"/>
    </row>
    <row r="39" ht="42" customHeight="1" spans="1:20">
      <c r="A39" s="468" t="s">
        <v>547</v>
      </c>
      <c r="B39" s="468"/>
      <c r="C39" s="468"/>
      <c r="D39" s="468"/>
      <c r="E39" s="468"/>
      <c r="F39" s="468"/>
      <c r="G39" s="468"/>
      <c r="H39" s="457" t="s">
        <v>623</v>
      </c>
      <c r="I39" s="457"/>
      <c r="J39" s="457"/>
      <c r="K39" s="457"/>
      <c r="L39" s="457"/>
      <c r="M39" s="457"/>
      <c r="N39" s="457"/>
      <c r="O39" s="457"/>
      <c r="P39" s="457"/>
      <c r="Q39" s="457"/>
      <c r="R39" s="457"/>
      <c r="S39" s="457"/>
      <c r="T39" s="457"/>
    </row>
    <row r="40" ht="18" spans="1:20">
      <c r="A40" s="469" t="s">
        <v>548</v>
      </c>
      <c r="B40" s="469"/>
      <c r="C40" s="469"/>
      <c r="D40" s="469"/>
      <c r="E40" s="469"/>
      <c r="F40" s="469"/>
      <c r="G40" s="469"/>
      <c r="H40" s="470" t="s">
        <v>624</v>
      </c>
      <c r="I40" s="470"/>
      <c r="J40" s="470"/>
      <c r="K40" s="470"/>
      <c r="L40" s="470"/>
      <c r="M40" s="470"/>
      <c r="N40" s="470"/>
      <c r="O40" s="470"/>
      <c r="P40" s="470"/>
      <c r="Q40" s="470"/>
      <c r="R40" s="470"/>
      <c r="S40" s="470"/>
      <c r="T40" s="470"/>
    </row>
    <row r="41" spans="1:7">
      <c r="A41" s="469" t="s">
        <v>549</v>
      </c>
      <c r="B41" s="469"/>
      <c r="C41" s="469"/>
      <c r="D41" s="469"/>
      <c r="E41" s="469"/>
      <c r="F41" s="469"/>
      <c r="G41" s="469"/>
    </row>
    <row r="42" spans="1:7">
      <c r="A42" s="469" t="s">
        <v>550</v>
      </c>
      <c r="B42" s="469"/>
      <c r="C42" s="469"/>
      <c r="D42" s="469"/>
      <c r="E42" s="469"/>
      <c r="F42" s="469"/>
      <c r="G42" s="469"/>
    </row>
    <row r="43" spans="1:7">
      <c r="A43" s="469" t="s">
        <v>551</v>
      </c>
      <c r="B43" s="469"/>
      <c r="C43" s="469"/>
      <c r="D43" s="469"/>
      <c r="E43" s="469"/>
      <c r="F43" s="469"/>
      <c r="G43" s="469"/>
    </row>
    <row r="44" spans="1:7">
      <c r="A44" s="468" t="s">
        <v>552</v>
      </c>
      <c r="B44" s="468"/>
      <c r="C44" s="468"/>
      <c r="D44" s="468"/>
      <c r="E44" s="468"/>
      <c r="F44" s="468"/>
      <c r="G44" s="468"/>
    </row>
    <row r="45" spans="1:7">
      <c r="A45" s="469" t="s">
        <v>553</v>
      </c>
      <c r="B45" s="469"/>
      <c r="C45" s="469"/>
      <c r="D45" s="469"/>
      <c r="E45" s="469"/>
      <c r="F45" s="469"/>
      <c r="G45" s="469"/>
    </row>
    <row r="46" spans="1:7">
      <c r="A46" s="469" t="s">
        <v>554</v>
      </c>
      <c r="B46" s="469"/>
      <c r="C46" s="469"/>
      <c r="D46" s="469"/>
      <c r="E46" s="469"/>
      <c r="F46" s="469"/>
      <c r="G46" s="469"/>
    </row>
    <row r="47" spans="1:7">
      <c r="A47" s="469" t="s">
        <v>555</v>
      </c>
      <c r="B47" s="469"/>
      <c r="C47" s="469"/>
      <c r="D47" s="469"/>
      <c r="E47" s="469"/>
      <c r="F47" s="469"/>
      <c r="G47" s="469"/>
    </row>
    <row r="48" spans="1:7">
      <c r="A48" s="469" t="s">
        <v>556</v>
      </c>
      <c r="B48" s="469"/>
      <c r="C48" s="469"/>
      <c r="D48" s="469"/>
      <c r="E48" s="469"/>
      <c r="F48" s="469"/>
      <c r="G48" s="469"/>
    </row>
    <row r="49" spans="1:7">
      <c r="A49" s="469" t="s">
        <v>557</v>
      </c>
      <c r="B49" s="469"/>
      <c r="C49" s="469"/>
      <c r="D49" s="469"/>
      <c r="E49" s="469"/>
      <c r="F49" s="469"/>
      <c r="G49" s="469"/>
    </row>
    <row r="50" spans="1:7">
      <c r="A50" s="469" t="s">
        <v>558</v>
      </c>
      <c r="B50" s="469"/>
      <c r="C50" s="469"/>
      <c r="D50" s="469"/>
      <c r="E50" s="469"/>
      <c r="F50" s="469"/>
      <c r="G50" s="469"/>
    </row>
    <row r="51" spans="1:7">
      <c r="A51" s="469" t="s">
        <v>559</v>
      </c>
      <c r="B51" s="469"/>
      <c r="C51" s="469"/>
      <c r="D51" s="469"/>
      <c r="E51" s="469"/>
      <c r="F51" s="469"/>
      <c r="G51" s="469"/>
    </row>
    <row r="52" spans="1:7">
      <c r="A52" s="469" t="s">
        <v>560</v>
      </c>
      <c r="B52" s="469"/>
      <c r="C52" s="469"/>
      <c r="D52" s="469"/>
      <c r="E52" s="469"/>
      <c r="F52" s="469"/>
      <c r="G52" s="469"/>
    </row>
    <row r="53" spans="1:7">
      <c r="A53" s="469" t="s">
        <v>561</v>
      </c>
      <c r="B53" s="469"/>
      <c r="C53" s="469"/>
      <c r="D53" s="469"/>
      <c r="E53" s="469"/>
      <c r="F53" s="469"/>
      <c r="G53" s="469"/>
    </row>
    <row r="54" spans="1:7">
      <c r="A54" s="469" t="s">
        <v>562</v>
      </c>
      <c r="B54" s="469"/>
      <c r="C54" s="469"/>
      <c r="D54" s="469"/>
      <c r="E54" s="469"/>
      <c r="F54" s="469"/>
      <c r="G54" s="469"/>
    </row>
    <row r="55" spans="1:7">
      <c r="A55" s="469" t="s">
        <v>563</v>
      </c>
      <c r="B55" s="469"/>
      <c r="C55" s="469"/>
      <c r="D55" s="469"/>
      <c r="E55" s="469"/>
      <c r="F55" s="469"/>
      <c r="G55" s="469"/>
    </row>
    <row r="56" spans="1:7">
      <c r="A56" s="469" t="s">
        <v>564</v>
      </c>
      <c r="B56" s="469"/>
      <c r="C56" s="469"/>
      <c r="D56" s="469"/>
      <c r="E56" s="469"/>
      <c r="F56" s="469"/>
      <c r="G56" s="469"/>
    </row>
    <row r="57" spans="1:7">
      <c r="A57" s="469" t="s">
        <v>565</v>
      </c>
      <c r="B57" s="469"/>
      <c r="C57" s="469"/>
      <c r="D57" s="469"/>
      <c r="E57" s="469"/>
      <c r="F57" s="469"/>
      <c r="G57" s="469"/>
    </row>
    <row r="58" spans="1:7">
      <c r="A58" s="469" t="s">
        <v>625</v>
      </c>
      <c r="B58" s="469"/>
      <c r="C58" s="469"/>
      <c r="D58" s="469"/>
      <c r="E58" s="469"/>
      <c r="F58" s="469"/>
      <c r="G58" s="469"/>
    </row>
    <row r="59" spans="1:7">
      <c r="A59" s="469" t="s">
        <v>567</v>
      </c>
      <c r="B59" s="469"/>
      <c r="C59" s="469"/>
      <c r="D59" s="469"/>
      <c r="E59" s="469"/>
      <c r="F59" s="469"/>
      <c r="G59" s="469"/>
    </row>
    <row r="60" spans="1:7">
      <c r="A60" s="469" t="s">
        <v>568</v>
      </c>
      <c r="B60" s="469"/>
      <c r="C60" s="469"/>
      <c r="D60" s="469"/>
      <c r="E60" s="469"/>
      <c r="F60" s="469"/>
      <c r="G60" s="469"/>
    </row>
    <row r="61" spans="1:7">
      <c r="A61" s="469" t="s">
        <v>569</v>
      </c>
      <c r="B61" s="469"/>
      <c r="C61" s="469"/>
      <c r="D61" s="469"/>
      <c r="E61" s="469"/>
      <c r="F61" s="469"/>
      <c r="G61" s="469"/>
    </row>
    <row r="62" spans="1:7">
      <c r="A62" s="469" t="s">
        <v>570</v>
      </c>
      <c r="B62" s="469"/>
      <c r="C62" s="469"/>
      <c r="D62" s="469"/>
      <c r="E62" s="469"/>
      <c r="F62" s="469"/>
      <c r="G62" s="469"/>
    </row>
    <row r="63" spans="1:7">
      <c r="A63" s="469" t="s">
        <v>571</v>
      </c>
      <c r="B63" s="469"/>
      <c r="C63" s="469"/>
      <c r="D63" s="469"/>
      <c r="E63" s="469"/>
      <c r="F63" s="469"/>
      <c r="G63" s="469"/>
    </row>
    <row r="64" spans="1:7">
      <c r="A64" s="469" t="s">
        <v>572</v>
      </c>
      <c r="B64" s="469"/>
      <c r="C64" s="469"/>
      <c r="D64" s="469"/>
      <c r="E64" s="469"/>
      <c r="F64" s="469"/>
      <c r="G64" s="469"/>
    </row>
    <row r="65" spans="1:7">
      <c r="A65" s="469" t="s">
        <v>573</v>
      </c>
      <c r="B65" s="469"/>
      <c r="C65" s="469"/>
      <c r="D65" s="469"/>
      <c r="E65" s="469"/>
      <c r="F65" s="469"/>
      <c r="G65" s="469"/>
    </row>
    <row r="66" spans="1:7">
      <c r="A66" s="469" t="s">
        <v>574</v>
      </c>
      <c r="B66" s="469"/>
      <c r="C66" s="469"/>
      <c r="D66" s="469"/>
      <c r="E66" s="469"/>
      <c r="F66" s="469"/>
      <c r="G66" s="469"/>
    </row>
    <row r="67" spans="1:7">
      <c r="A67" s="469" t="s">
        <v>575</v>
      </c>
      <c r="B67" s="469"/>
      <c r="C67" s="469"/>
      <c r="D67" s="469"/>
      <c r="E67" s="469"/>
      <c r="F67" s="469"/>
      <c r="G67" s="469"/>
    </row>
    <row r="68" spans="1:7">
      <c r="A68" s="469" t="s">
        <v>626</v>
      </c>
      <c r="B68" s="469"/>
      <c r="C68" s="469"/>
      <c r="D68" s="469"/>
      <c r="E68" s="469"/>
      <c r="F68" s="469"/>
      <c r="G68" s="469"/>
    </row>
    <row r="69" spans="1:7">
      <c r="A69" s="469" t="s">
        <v>577</v>
      </c>
      <c r="B69" s="469"/>
      <c r="C69" s="469"/>
      <c r="D69" s="469"/>
      <c r="E69" s="469"/>
      <c r="F69" s="469"/>
      <c r="G69" s="469"/>
    </row>
    <row r="70" spans="1:7">
      <c r="A70" s="469" t="s">
        <v>578</v>
      </c>
      <c r="B70" s="469"/>
      <c r="C70" s="469"/>
      <c r="D70" s="469"/>
      <c r="E70" s="469"/>
      <c r="F70" s="469"/>
      <c r="G70" s="469"/>
    </row>
  </sheetData>
  <mergeCells count="102">
    <mergeCell ref="A1:M1"/>
    <mergeCell ref="A2:M2"/>
    <mergeCell ref="B3:F3"/>
    <mergeCell ref="G3:K3"/>
    <mergeCell ref="E4:F4"/>
    <mergeCell ref="J4:K4"/>
    <mergeCell ref="E5:F5"/>
    <mergeCell ref="J5:K5"/>
    <mergeCell ref="E6:F6"/>
    <mergeCell ref="J6:K6"/>
    <mergeCell ref="E7:F7"/>
    <mergeCell ref="J7:K7"/>
    <mergeCell ref="A9:J9"/>
    <mergeCell ref="B10:F10"/>
    <mergeCell ref="G10:I10"/>
    <mergeCell ref="D11:F11"/>
    <mergeCell ref="D12:F12"/>
    <mergeCell ref="D13:F13"/>
    <mergeCell ref="D14:F14"/>
    <mergeCell ref="D15:F15"/>
    <mergeCell ref="D16:F16"/>
    <mergeCell ref="D17:F17"/>
    <mergeCell ref="A19:G19"/>
    <mergeCell ref="H19:T19"/>
    <mergeCell ref="B20:G20"/>
    <mergeCell ref="H20:T20"/>
    <mergeCell ref="B21:G21"/>
    <mergeCell ref="H21:T21"/>
    <mergeCell ref="B22:G22"/>
    <mergeCell ref="H22:T22"/>
    <mergeCell ref="A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B38:G38"/>
    <mergeCell ref="H38:T38"/>
    <mergeCell ref="A39:G39"/>
    <mergeCell ref="H39:T39"/>
    <mergeCell ref="A40:G40"/>
    <mergeCell ref="H40:T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A70:G70"/>
    <mergeCell ref="A3:A4"/>
    <mergeCell ref="A10:A11"/>
    <mergeCell ref="J10:J11"/>
    <mergeCell ref="J12:J17"/>
    <mergeCell ref="L5:M7"/>
    <mergeCell ref="L3:M4"/>
  </mergeCells>
  <pageMargins left="0.75" right="0.75" top="1" bottom="1" header="0.5" footer="0.5"/>
  <pageSetup paperSize="9" orientation="portrait"/>
  <headerFooter/>
  <drawing r:id="rId1"/>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69"/>
  <sheetViews>
    <sheetView zoomScale="85" zoomScaleNormal="85" topLeftCell="A29" workbookViewId="0">
      <selection activeCell="H18" sqref="H18:T39"/>
    </sheetView>
  </sheetViews>
  <sheetFormatPr defaultColWidth="9" defaultRowHeight="14.25"/>
  <cols>
    <col min="1" max="1" width="22.5" style="411" customWidth="1"/>
    <col min="2" max="2" width="10.125" style="411" customWidth="1"/>
    <col min="3" max="3" width="10.375" style="411" customWidth="1"/>
    <col min="4" max="5" width="16.25" style="411" customWidth="1"/>
    <col min="6" max="6" width="14.4416666666667" style="411" customWidth="1"/>
    <col min="7" max="7" width="21.125" style="411" customWidth="1"/>
    <col min="8" max="8" width="14.5" style="411" customWidth="1"/>
    <col min="9" max="9" width="26.3333333333333" style="411" customWidth="1"/>
    <col min="10" max="10" width="17.0583333333333" style="411" customWidth="1"/>
    <col min="11" max="11" width="21.175" style="411" customWidth="1"/>
    <col min="12" max="12" width="9" style="411"/>
    <col min="13" max="13" width="14.125" style="411" customWidth="1"/>
    <col min="14" max="16384" width="9" style="411"/>
  </cols>
  <sheetData>
    <row r="1" s="411" customFormat="1" ht="25.5" spans="1:14">
      <c r="A1" s="412" t="s">
        <v>627</v>
      </c>
      <c r="B1" s="413"/>
      <c r="C1" s="413"/>
      <c r="D1" s="413"/>
      <c r="E1" s="413"/>
      <c r="F1" s="413"/>
      <c r="G1" s="413"/>
      <c r="H1" s="414"/>
      <c r="I1" s="471"/>
      <c r="J1" s="471"/>
      <c r="K1" s="471"/>
      <c r="L1" s="471"/>
      <c r="M1" s="471"/>
      <c r="N1" s="472" t="s">
        <v>234</v>
      </c>
    </row>
    <row r="2" s="411" customFormat="1" ht="41" customHeight="1" spans="1:13">
      <c r="A2" s="415" t="s">
        <v>628</v>
      </c>
      <c r="B2" s="416"/>
      <c r="C2" s="416"/>
      <c r="D2" s="416"/>
      <c r="E2" s="416"/>
      <c r="F2" s="416"/>
      <c r="G2" s="416"/>
      <c r="H2" s="417"/>
      <c r="I2" s="417"/>
      <c r="J2" s="417"/>
      <c r="K2" s="417"/>
      <c r="L2" s="473"/>
      <c r="M2" s="473"/>
    </row>
    <row r="3" s="411" customFormat="1" ht="39" customHeight="1" spans="1:9">
      <c r="A3" s="418" t="s">
        <v>154</v>
      </c>
      <c r="B3" s="418" t="s">
        <v>495</v>
      </c>
      <c r="C3" s="418" t="s">
        <v>485</v>
      </c>
      <c r="D3" s="418" t="s">
        <v>486</v>
      </c>
      <c r="E3" s="419" t="s">
        <v>584</v>
      </c>
      <c r="F3" s="419"/>
      <c r="G3" s="420" t="s">
        <v>583</v>
      </c>
      <c r="H3" s="421"/>
      <c r="I3" s="431"/>
    </row>
    <row r="4" s="411" customFormat="1" ht="45" customHeight="1" spans="1:8">
      <c r="A4" s="422" t="s">
        <v>488</v>
      </c>
      <c r="B4" s="422">
        <f>C4+2</f>
        <v>10.5</v>
      </c>
      <c r="C4" s="422">
        <f>D4+2</f>
        <v>8.5</v>
      </c>
      <c r="D4" s="423">
        <v>6.5</v>
      </c>
      <c r="E4" s="424" t="s">
        <v>67</v>
      </c>
      <c r="F4" s="424"/>
      <c r="G4" s="425" t="s">
        <v>629</v>
      </c>
      <c r="H4" s="426"/>
    </row>
    <row r="5" s="411" customFormat="1" ht="45" customHeight="1" spans="1:8">
      <c r="A5" s="422" t="s">
        <v>587</v>
      </c>
      <c r="B5" s="422">
        <f>C5+2</f>
        <v>11.5</v>
      </c>
      <c r="C5" s="422">
        <f>D5+2</f>
        <v>9.5</v>
      </c>
      <c r="D5" s="423">
        <f>D4+1</f>
        <v>7.5</v>
      </c>
      <c r="E5" s="424" t="s">
        <v>67</v>
      </c>
      <c r="F5" s="424"/>
      <c r="G5" s="425"/>
      <c r="H5" s="426"/>
    </row>
    <row r="6" s="411" customFormat="1" ht="45" customHeight="1" spans="1:8">
      <c r="A6" s="422" t="s">
        <v>588</v>
      </c>
      <c r="B6" s="422">
        <f>C6+2</f>
        <v>12.5</v>
      </c>
      <c r="C6" s="422">
        <f>D6+2</f>
        <v>10.5</v>
      </c>
      <c r="D6" s="423">
        <f>D5+1</f>
        <v>8.5</v>
      </c>
      <c r="E6" s="424" t="s">
        <v>67</v>
      </c>
      <c r="F6" s="424"/>
      <c r="G6" s="425"/>
      <c r="H6" s="426"/>
    </row>
    <row r="7" s="411" customFormat="1" ht="45" customHeight="1" spans="1:13">
      <c r="A7" s="427"/>
      <c r="B7" s="427"/>
      <c r="C7" s="427"/>
      <c r="D7" s="428"/>
      <c r="E7" s="429"/>
      <c r="F7" s="430"/>
      <c r="G7" s="430"/>
      <c r="H7" s="431"/>
      <c r="I7" s="431"/>
      <c r="J7" s="431"/>
      <c r="K7" s="429"/>
      <c r="L7" s="430"/>
      <c r="M7" s="430"/>
    </row>
    <row r="8" s="411" customFormat="1" ht="45" customHeight="1" spans="1:13">
      <c r="A8" s="432" t="s">
        <v>630</v>
      </c>
      <c r="B8" s="432"/>
      <c r="C8" s="432"/>
      <c r="D8" s="432"/>
      <c r="E8" s="432"/>
      <c r="F8" s="432"/>
      <c r="G8" s="432"/>
      <c r="H8" s="433"/>
      <c r="I8" s="433"/>
      <c r="J8" s="433"/>
      <c r="M8"/>
    </row>
    <row r="9" s="411" customFormat="1" ht="45" customHeight="1" spans="1:10">
      <c r="A9" s="434" t="s">
        <v>154</v>
      </c>
      <c r="B9" s="434" t="s">
        <v>591</v>
      </c>
      <c r="C9" s="434" t="s">
        <v>592</v>
      </c>
      <c r="D9" s="435" t="s">
        <v>593</v>
      </c>
      <c r="E9" s="436"/>
      <c r="F9" s="436"/>
      <c r="G9" s="436" t="s">
        <v>590</v>
      </c>
      <c r="H9" s="437"/>
      <c r="J9"/>
    </row>
    <row r="10" s="411" customFormat="1" ht="71" customHeight="1" spans="1:10">
      <c r="A10" s="438" t="s">
        <v>631</v>
      </c>
      <c r="B10" s="352">
        <v>2.98</v>
      </c>
      <c r="C10" s="352">
        <v>2.98</v>
      </c>
      <c r="D10" s="439" t="s">
        <v>632</v>
      </c>
      <c r="E10" s="440"/>
      <c r="F10" s="441"/>
      <c r="G10" s="442" t="s">
        <v>629</v>
      </c>
      <c r="H10" s="437"/>
      <c r="J10"/>
    </row>
    <row r="11" s="411" customFormat="1" ht="45" customHeight="1" spans="1:10">
      <c r="A11" s="358" t="s">
        <v>633</v>
      </c>
      <c r="B11" s="443">
        <v>3.8</v>
      </c>
      <c r="C11" s="443">
        <v>3.8</v>
      </c>
      <c r="D11" s="444" t="s">
        <v>634</v>
      </c>
      <c r="E11" s="445"/>
      <c r="F11" s="446"/>
      <c r="G11" s="447"/>
      <c r="H11" s="437"/>
      <c r="J11"/>
    </row>
    <row r="12" s="411" customFormat="1" ht="92.6" customHeight="1" spans="1:10">
      <c r="A12" s="358" t="s">
        <v>635</v>
      </c>
      <c r="B12" s="443">
        <v>4</v>
      </c>
      <c r="C12" s="443">
        <v>4</v>
      </c>
      <c r="D12" s="444" t="s">
        <v>636</v>
      </c>
      <c r="E12" s="445"/>
      <c r="F12" s="446"/>
      <c r="G12" s="447"/>
      <c r="H12" s="437"/>
      <c r="J12"/>
    </row>
    <row r="13" s="411" customFormat="1" ht="91" customHeight="1" spans="1:11">
      <c r="A13" s="358" t="s">
        <v>637</v>
      </c>
      <c r="B13" s="443">
        <v>4.6</v>
      </c>
      <c r="C13" s="443">
        <v>4.6</v>
      </c>
      <c r="D13" s="444" t="s">
        <v>638</v>
      </c>
      <c r="E13" s="445"/>
      <c r="F13" s="446"/>
      <c r="G13" s="447"/>
      <c r="H13" s="437"/>
      <c r="J13" s="437"/>
      <c r="K13" s="67"/>
    </row>
    <row r="14" s="411" customFormat="1" ht="45" customHeight="1" spans="1:11">
      <c r="A14" s="358" t="s">
        <v>639</v>
      </c>
      <c r="B14" s="443" t="s">
        <v>506</v>
      </c>
      <c r="C14" s="443">
        <f>C13+1</f>
        <v>5.6</v>
      </c>
      <c r="D14" s="444" t="s">
        <v>640</v>
      </c>
      <c r="E14" s="445"/>
      <c r="F14" s="446"/>
      <c r="G14" s="447"/>
      <c r="H14" s="437"/>
      <c r="J14" s="437"/>
      <c r="K14" s="67"/>
    </row>
    <row r="15" s="411" customFormat="1" ht="82" customHeight="1" spans="1:11">
      <c r="A15" s="358" t="s">
        <v>641</v>
      </c>
      <c r="B15" s="443" t="s">
        <v>506</v>
      </c>
      <c r="C15" s="443">
        <f>C14+1</f>
        <v>6.6</v>
      </c>
      <c r="D15" s="444" t="s">
        <v>640</v>
      </c>
      <c r="E15" s="445"/>
      <c r="F15" s="446"/>
      <c r="G15" s="447"/>
      <c r="H15" s="437"/>
      <c r="J15" s="437"/>
      <c r="K15" s="67"/>
    </row>
    <row r="16" s="411" customFormat="1" ht="45" customHeight="1" spans="1:11">
      <c r="A16" s="358" t="s">
        <v>642</v>
      </c>
      <c r="B16" s="443" t="s">
        <v>506</v>
      </c>
      <c r="C16" s="443">
        <f>C15+1</f>
        <v>7.6</v>
      </c>
      <c r="D16" s="444" t="s">
        <v>640</v>
      </c>
      <c r="E16" s="445"/>
      <c r="F16" s="446"/>
      <c r="G16" s="448"/>
      <c r="H16" s="437"/>
      <c r="J16" s="437"/>
      <c r="K16" s="67"/>
    </row>
    <row r="17" s="411" customFormat="1" ht="45" customHeight="1" spans="1:14">
      <c r="A17" s="449"/>
      <c r="B17" s="450"/>
      <c r="C17" s="450"/>
      <c r="D17" s="451"/>
      <c r="E17" s="450"/>
      <c r="F17" s="450"/>
      <c r="G17" s="450"/>
      <c r="H17" s="450"/>
      <c r="I17" s="450"/>
      <c r="J17" s="451"/>
      <c r="K17" s="67"/>
      <c r="L17" s="67"/>
      <c r="M17" s="67"/>
      <c r="N17" s="67"/>
    </row>
    <row r="18" s="411" customFormat="1" ht="45" customHeight="1" spans="1:20">
      <c r="A18" s="452" t="s">
        <v>643</v>
      </c>
      <c r="B18" s="452"/>
      <c r="C18" s="452"/>
      <c r="D18" s="452"/>
      <c r="E18" s="452"/>
      <c r="F18" s="452"/>
      <c r="G18" s="452"/>
      <c r="H18" s="453" t="s">
        <v>644</v>
      </c>
      <c r="I18" s="453"/>
      <c r="J18" s="453"/>
      <c r="K18" s="453"/>
      <c r="L18" s="453"/>
      <c r="M18" s="453"/>
      <c r="N18" s="453"/>
      <c r="O18" s="453"/>
      <c r="P18" s="453"/>
      <c r="Q18" s="453"/>
      <c r="R18" s="453"/>
      <c r="S18" s="453"/>
      <c r="T18" s="453"/>
    </row>
    <row r="19" s="411" customFormat="1" ht="28" customHeight="1" spans="1:20">
      <c r="A19" s="454" t="s">
        <v>510</v>
      </c>
      <c r="B19" s="454" t="s">
        <v>511</v>
      </c>
      <c r="C19" s="454"/>
      <c r="D19" s="454"/>
      <c r="E19" s="454"/>
      <c r="F19" s="454"/>
      <c r="G19" s="454"/>
      <c r="H19" s="455" t="s">
        <v>600</v>
      </c>
      <c r="I19" s="455"/>
      <c r="J19" s="455"/>
      <c r="K19" s="455"/>
      <c r="L19" s="455"/>
      <c r="M19" s="455"/>
      <c r="N19" s="455"/>
      <c r="O19" s="455"/>
      <c r="P19" s="455"/>
      <c r="Q19" s="455"/>
      <c r="R19" s="455"/>
      <c r="S19" s="455"/>
      <c r="T19" s="455"/>
    </row>
    <row r="20" s="411" customFormat="1" ht="36" customHeight="1" spans="1:20">
      <c r="A20" s="454" t="s">
        <v>512</v>
      </c>
      <c r="B20" s="454" t="s">
        <v>601</v>
      </c>
      <c r="C20" s="454"/>
      <c r="D20" s="454"/>
      <c r="E20" s="454"/>
      <c r="F20" s="454"/>
      <c r="G20" s="454"/>
      <c r="H20" s="456" t="s">
        <v>602</v>
      </c>
      <c r="I20" s="456"/>
      <c r="J20" s="456"/>
      <c r="K20" s="456"/>
      <c r="L20" s="456"/>
      <c r="M20" s="456"/>
      <c r="N20" s="456"/>
      <c r="O20" s="456"/>
      <c r="P20" s="456"/>
      <c r="Q20" s="456"/>
      <c r="R20" s="456"/>
      <c r="S20" s="456"/>
      <c r="T20" s="456"/>
    </row>
    <row r="21" s="411" customFormat="1" ht="17.25" spans="1:20">
      <c r="A21" s="454" t="s">
        <v>514</v>
      </c>
      <c r="B21" s="454" t="s">
        <v>515</v>
      </c>
      <c r="C21" s="454"/>
      <c r="D21" s="454"/>
      <c r="E21" s="454"/>
      <c r="F21" s="454"/>
      <c r="G21" s="454"/>
      <c r="H21" s="457" t="s">
        <v>603</v>
      </c>
      <c r="I21" s="457"/>
      <c r="J21" s="457"/>
      <c r="K21" s="457"/>
      <c r="L21" s="457"/>
      <c r="M21" s="457"/>
      <c r="N21" s="457"/>
      <c r="O21" s="457"/>
      <c r="P21" s="457"/>
      <c r="Q21" s="457"/>
      <c r="R21" s="457"/>
      <c r="S21" s="457"/>
      <c r="T21" s="457"/>
    </row>
    <row r="22" s="411" customFormat="1" ht="18" spans="1:20">
      <c r="A22" s="458" t="s">
        <v>516</v>
      </c>
      <c r="B22" s="458"/>
      <c r="C22" s="458"/>
      <c r="D22" s="458"/>
      <c r="E22" s="458"/>
      <c r="F22" s="458"/>
      <c r="G22" s="458"/>
      <c r="H22" s="456" t="s">
        <v>604</v>
      </c>
      <c r="I22" s="456"/>
      <c r="J22" s="456"/>
      <c r="K22" s="456"/>
      <c r="L22" s="456"/>
      <c r="M22" s="456"/>
      <c r="N22" s="456"/>
      <c r="O22" s="456"/>
      <c r="P22" s="456"/>
      <c r="Q22" s="456"/>
      <c r="R22" s="456"/>
      <c r="S22" s="456"/>
      <c r="T22" s="456"/>
    </row>
    <row r="23" s="411" customFormat="1" ht="72" customHeight="1" spans="1:20">
      <c r="A23" s="459" t="s">
        <v>517</v>
      </c>
      <c r="B23" s="459" t="s">
        <v>518</v>
      </c>
      <c r="C23" s="459"/>
      <c r="D23" s="459"/>
      <c r="E23" s="459"/>
      <c r="F23" s="459"/>
      <c r="G23" s="459"/>
      <c r="H23" s="460" t="s">
        <v>605</v>
      </c>
      <c r="I23" s="460"/>
      <c r="J23" s="460"/>
      <c r="K23" s="460"/>
      <c r="L23" s="460"/>
      <c r="M23" s="460"/>
      <c r="N23" s="460"/>
      <c r="O23" s="460"/>
      <c r="P23" s="460"/>
      <c r="Q23" s="460"/>
      <c r="R23" s="460"/>
      <c r="S23" s="460"/>
      <c r="T23" s="460"/>
    </row>
    <row r="24" s="411" customFormat="1" ht="19" customHeight="1" spans="1:20">
      <c r="A24" s="461" t="s">
        <v>519</v>
      </c>
      <c r="B24" s="461" t="s">
        <v>520</v>
      </c>
      <c r="C24" s="461"/>
      <c r="D24" s="461"/>
      <c r="E24" s="461"/>
      <c r="F24" s="461"/>
      <c r="G24" s="461"/>
      <c r="H24" s="456" t="s">
        <v>606</v>
      </c>
      <c r="I24" s="456"/>
      <c r="J24" s="456"/>
      <c r="K24" s="456"/>
      <c r="L24" s="456"/>
      <c r="M24" s="456"/>
      <c r="N24" s="456"/>
      <c r="O24" s="456"/>
      <c r="P24" s="456"/>
      <c r="Q24" s="456"/>
      <c r="R24" s="456"/>
      <c r="S24" s="456"/>
      <c r="T24" s="456"/>
    </row>
    <row r="25" s="411" customFormat="1" ht="17.25" spans="1:20">
      <c r="A25" s="461" t="s">
        <v>521</v>
      </c>
      <c r="B25" s="461" t="s">
        <v>522</v>
      </c>
      <c r="C25" s="461"/>
      <c r="D25" s="461"/>
      <c r="E25" s="461"/>
      <c r="F25" s="461"/>
      <c r="G25" s="461"/>
      <c r="H25" s="457" t="s">
        <v>607</v>
      </c>
      <c r="I25" s="457"/>
      <c r="J25" s="457"/>
      <c r="K25" s="457"/>
      <c r="L25" s="457"/>
      <c r="M25" s="457"/>
      <c r="N25" s="457"/>
      <c r="O25" s="457"/>
      <c r="P25" s="457"/>
      <c r="Q25" s="457"/>
      <c r="R25" s="457"/>
      <c r="S25" s="457"/>
      <c r="T25" s="457"/>
    </row>
    <row r="26" s="411" customFormat="1" ht="44" customHeight="1" spans="1:20">
      <c r="A26" s="461" t="s">
        <v>523</v>
      </c>
      <c r="B26" s="461" t="s">
        <v>524</v>
      </c>
      <c r="C26" s="461"/>
      <c r="D26" s="461"/>
      <c r="E26" s="461"/>
      <c r="F26" s="461"/>
      <c r="G26" s="461"/>
      <c r="H26" s="457" t="s">
        <v>608</v>
      </c>
      <c r="I26" s="457"/>
      <c r="J26" s="457"/>
      <c r="K26" s="457"/>
      <c r="L26" s="457"/>
      <c r="M26" s="457"/>
      <c r="N26" s="457"/>
      <c r="O26" s="457"/>
      <c r="P26" s="457"/>
      <c r="Q26" s="457"/>
      <c r="R26" s="457"/>
      <c r="S26" s="457"/>
      <c r="T26" s="457"/>
    </row>
    <row r="27" s="411" customFormat="1" ht="17.25" spans="1:20">
      <c r="A27" s="461" t="s">
        <v>525</v>
      </c>
      <c r="B27" s="461" t="s">
        <v>526</v>
      </c>
      <c r="C27" s="461"/>
      <c r="D27" s="461"/>
      <c r="E27" s="461"/>
      <c r="F27" s="461"/>
      <c r="G27" s="461"/>
      <c r="H27" s="457" t="s">
        <v>609</v>
      </c>
      <c r="I27" s="457"/>
      <c r="J27" s="457"/>
      <c r="K27" s="457"/>
      <c r="L27" s="457"/>
      <c r="M27" s="457"/>
      <c r="N27" s="457"/>
      <c r="O27" s="457"/>
      <c r="P27" s="457"/>
      <c r="Q27" s="457"/>
      <c r="R27" s="457"/>
      <c r="S27" s="457"/>
      <c r="T27" s="457"/>
    </row>
    <row r="28" s="411" customFormat="1" ht="18" spans="1:20">
      <c r="A28" s="461" t="s">
        <v>527</v>
      </c>
      <c r="B28" s="461" t="s">
        <v>528</v>
      </c>
      <c r="C28" s="461"/>
      <c r="D28" s="461"/>
      <c r="E28" s="461"/>
      <c r="F28" s="461"/>
      <c r="G28" s="461"/>
      <c r="H28" s="456" t="s">
        <v>610</v>
      </c>
      <c r="I28" s="456"/>
      <c r="J28" s="456"/>
      <c r="K28" s="456"/>
      <c r="L28" s="456"/>
      <c r="M28" s="456"/>
      <c r="N28" s="456"/>
      <c r="O28" s="456"/>
      <c r="P28" s="456"/>
      <c r="Q28" s="456"/>
      <c r="R28" s="456"/>
      <c r="S28" s="456"/>
      <c r="T28" s="456"/>
    </row>
    <row r="29" s="411" customFormat="1" ht="17.25" spans="1:20">
      <c r="A29" s="461" t="s">
        <v>529</v>
      </c>
      <c r="B29" s="461" t="s">
        <v>530</v>
      </c>
      <c r="C29" s="461"/>
      <c r="D29" s="461"/>
      <c r="E29" s="461"/>
      <c r="F29" s="461"/>
      <c r="G29" s="461"/>
      <c r="H29" s="460" t="s">
        <v>611</v>
      </c>
      <c r="I29" s="460"/>
      <c r="J29" s="460"/>
      <c r="K29" s="460"/>
      <c r="L29" s="460"/>
      <c r="M29" s="460"/>
      <c r="N29" s="460"/>
      <c r="O29" s="460"/>
      <c r="P29" s="460"/>
      <c r="Q29" s="460"/>
      <c r="R29" s="460"/>
      <c r="S29" s="460"/>
      <c r="T29" s="460"/>
    </row>
    <row r="30" s="411" customFormat="1" ht="51" customHeight="1" spans="1:20">
      <c r="A30" s="461" t="s">
        <v>531</v>
      </c>
      <c r="B30" s="461" t="s">
        <v>532</v>
      </c>
      <c r="C30" s="461"/>
      <c r="D30" s="461"/>
      <c r="E30" s="461"/>
      <c r="F30" s="461"/>
      <c r="G30" s="461"/>
      <c r="H30" s="462" t="s">
        <v>612</v>
      </c>
      <c r="I30" s="462"/>
      <c r="J30" s="462"/>
      <c r="K30" s="462"/>
      <c r="L30" s="462"/>
      <c r="M30" s="462"/>
      <c r="N30" s="462"/>
      <c r="O30" s="462"/>
      <c r="P30" s="462"/>
      <c r="Q30" s="462"/>
      <c r="R30" s="462"/>
      <c r="S30" s="462"/>
      <c r="T30" s="462"/>
    </row>
    <row r="31" s="411" customFormat="1" ht="17.25" spans="1:20">
      <c r="A31" s="461" t="s">
        <v>533</v>
      </c>
      <c r="B31" s="461" t="s">
        <v>534</v>
      </c>
      <c r="C31" s="461"/>
      <c r="D31" s="461"/>
      <c r="E31" s="461"/>
      <c r="F31" s="461"/>
      <c r="G31" s="461"/>
      <c r="H31" s="462" t="s">
        <v>613</v>
      </c>
      <c r="I31" s="462"/>
      <c r="J31" s="462"/>
      <c r="K31" s="462"/>
      <c r="L31" s="462"/>
      <c r="M31" s="462"/>
      <c r="N31" s="462"/>
      <c r="O31" s="462"/>
      <c r="P31" s="462"/>
      <c r="Q31" s="462"/>
      <c r="R31" s="462"/>
      <c r="S31" s="462"/>
      <c r="T31" s="462"/>
    </row>
    <row r="32" s="411" customFormat="1" ht="17.25" spans="1:20">
      <c r="A32" s="461" t="s">
        <v>535</v>
      </c>
      <c r="B32" s="461" t="s">
        <v>536</v>
      </c>
      <c r="C32" s="461"/>
      <c r="D32" s="461"/>
      <c r="E32" s="461"/>
      <c r="F32" s="461"/>
      <c r="G32" s="461"/>
      <c r="H32" s="457" t="s">
        <v>614</v>
      </c>
      <c r="I32" s="457"/>
      <c r="J32" s="457"/>
      <c r="K32" s="457"/>
      <c r="L32" s="457"/>
      <c r="M32" s="457"/>
      <c r="N32" s="457"/>
      <c r="O32" s="457"/>
      <c r="P32" s="457"/>
      <c r="Q32" s="457"/>
      <c r="R32" s="457"/>
      <c r="S32" s="457"/>
      <c r="T32" s="457"/>
    </row>
    <row r="33" s="411" customFormat="1" ht="17.25" spans="1:20">
      <c r="A33" s="461" t="s">
        <v>537</v>
      </c>
      <c r="B33" s="463" t="s">
        <v>538</v>
      </c>
      <c r="C33" s="463"/>
      <c r="D33" s="463"/>
      <c r="E33" s="463"/>
      <c r="F33" s="463"/>
      <c r="G33" s="463"/>
      <c r="H33" s="464" t="s">
        <v>615</v>
      </c>
      <c r="I33" s="464"/>
      <c r="J33" s="464"/>
      <c r="K33" s="464"/>
      <c r="L33" s="464"/>
      <c r="M33" s="464"/>
      <c r="N33" s="464"/>
      <c r="O33" s="464"/>
      <c r="P33" s="464"/>
      <c r="Q33" s="464"/>
      <c r="R33" s="464"/>
      <c r="S33" s="464"/>
      <c r="T33" s="464"/>
    </row>
    <row r="34" s="411" customFormat="1" ht="18" spans="1:20">
      <c r="A34" s="461" t="s">
        <v>539</v>
      </c>
      <c r="B34" s="463" t="s">
        <v>616</v>
      </c>
      <c r="C34" s="463"/>
      <c r="D34" s="463"/>
      <c r="E34" s="463"/>
      <c r="F34" s="463"/>
      <c r="G34" s="463"/>
      <c r="H34" s="456" t="s">
        <v>617</v>
      </c>
      <c r="I34" s="456"/>
      <c r="J34" s="456"/>
      <c r="K34" s="456"/>
      <c r="L34" s="456"/>
      <c r="M34" s="456"/>
      <c r="N34" s="456"/>
      <c r="O34" s="456"/>
      <c r="P34" s="456"/>
      <c r="Q34" s="456"/>
      <c r="R34" s="456"/>
      <c r="S34" s="456"/>
      <c r="T34" s="456"/>
    </row>
    <row r="35" s="411" customFormat="1" ht="38" customHeight="1" spans="1:20">
      <c r="A35" s="461" t="s">
        <v>541</v>
      </c>
      <c r="B35" s="463" t="s">
        <v>542</v>
      </c>
      <c r="C35" s="463"/>
      <c r="D35" s="463"/>
      <c r="E35" s="463"/>
      <c r="F35" s="463"/>
      <c r="G35" s="463"/>
      <c r="H35" s="465" t="s">
        <v>618</v>
      </c>
      <c r="I35" s="465"/>
      <c r="J35" s="465"/>
      <c r="K35" s="465"/>
      <c r="L35" s="465"/>
      <c r="M35" s="465"/>
      <c r="N35" s="465"/>
      <c r="O35" s="465"/>
      <c r="P35" s="465"/>
      <c r="Q35" s="465"/>
      <c r="R35" s="465"/>
      <c r="S35" s="465"/>
      <c r="T35" s="465"/>
    </row>
    <row r="36" s="411" customFormat="1" ht="18" spans="1:20">
      <c r="A36" s="461" t="s">
        <v>543</v>
      </c>
      <c r="B36" s="463" t="s">
        <v>619</v>
      </c>
      <c r="C36" s="463"/>
      <c r="D36" s="463"/>
      <c r="E36" s="463"/>
      <c r="F36" s="463"/>
      <c r="G36" s="463"/>
      <c r="H36" s="456" t="s">
        <v>620</v>
      </c>
      <c r="I36" s="456"/>
      <c r="J36" s="456"/>
      <c r="K36" s="456"/>
      <c r="L36" s="456"/>
      <c r="M36" s="456"/>
      <c r="N36" s="456"/>
      <c r="O36" s="456"/>
      <c r="P36" s="456"/>
      <c r="Q36" s="456"/>
      <c r="R36" s="456"/>
      <c r="S36" s="456"/>
      <c r="T36" s="456"/>
    </row>
    <row r="37" s="411" customFormat="1" ht="37" customHeight="1" spans="1:20">
      <c r="A37" s="466" t="s">
        <v>545</v>
      </c>
      <c r="B37" s="461" t="s">
        <v>645</v>
      </c>
      <c r="C37" s="461"/>
      <c r="D37" s="461"/>
      <c r="E37" s="461"/>
      <c r="F37" s="461"/>
      <c r="G37" s="461"/>
      <c r="H37" s="467" t="s">
        <v>622</v>
      </c>
      <c r="I37" s="467"/>
      <c r="J37" s="467"/>
      <c r="K37" s="467"/>
      <c r="L37" s="467"/>
      <c r="M37" s="467"/>
      <c r="N37" s="467"/>
      <c r="O37" s="467"/>
      <c r="P37" s="467"/>
      <c r="Q37" s="467"/>
      <c r="R37" s="467"/>
      <c r="S37" s="467"/>
      <c r="T37" s="467"/>
    </row>
    <row r="38" s="411" customFormat="1" ht="42" customHeight="1" spans="1:20">
      <c r="A38" s="468" t="s">
        <v>547</v>
      </c>
      <c r="B38" s="468"/>
      <c r="C38" s="468"/>
      <c r="D38" s="468"/>
      <c r="E38" s="468"/>
      <c r="F38" s="468"/>
      <c r="G38" s="468"/>
      <c r="H38" s="457" t="s">
        <v>623</v>
      </c>
      <c r="I38" s="457"/>
      <c r="J38" s="457"/>
      <c r="K38" s="457"/>
      <c r="L38" s="457"/>
      <c r="M38" s="457"/>
      <c r="N38" s="457"/>
      <c r="O38" s="457"/>
      <c r="P38" s="457"/>
      <c r="Q38" s="457"/>
      <c r="R38" s="457"/>
      <c r="S38" s="457"/>
      <c r="T38" s="457"/>
    </row>
    <row r="39" s="411" customFormat="1" ht="18" spans="1:20">
      <c r="A39" s="469" t="s">
        <v>548</v>
      </c>
      <c r="B39" s="469"/>
      <c r="C39" s="469"/>
      <c r="D39" s="469"/>
      <c r="E39" s="469"/>
      <c r="F39" s="469"/>
      <c r="G39" s="469"/>
      <c r="H39" s="470" t="s">
        <v>624</v>
      </c>
      <c r="I39" s="470"/>
      <c r="J39" s="470"/>
      <c r="K39" s="470"/>
      <c r="L39" s="470"/>
      <c r="M39" s="470"/>
      <c r="N39" s="470"/>
      <c r="O39" s="470"/>
      <c r="P39" s="470"/>
      <c r="Q39" s="470"/>
      <c r="R39" s="470"/>
      <c r="S39" s="470"/>
      <c r="T39" s="470"/>
    </row>
    <row r="40" s="411" customFormat="1" spans="1:7">
      <c r="A40" s="469" t="s">
        <v>549</v>
      </c>
      <c r="B40" s="469"/>
      <c r="C40" s="469"/>
      <c r="D40" s="469"/>
      <c r="E40" s="469"/>
      <c r="F40" s="469"/>
      <c r="G40" s="469"/>
    </row>
    <row r="41" s="411" customFormat="1" spans="1:7">
      <c r="A41" s="469" t="s">
        <v>550</v>
      </c>
      <c r="B41" s="469"/>
      <c r="C41" s="469"/>
      <c r="D41" s="469"/>
      <c r="E41" s="469"/>
      <c r="F41" s="469"/>
      <c r="G41" s="469"/>
    </row>
    <row r="42" s="411" customFormat="1" spans="1:7">
      <c r="A42" s="469" t="s">
        <v>551</v>
      </c>
      <c r="B42" s="469"/>
      <c r="C42" s="469"/>
      <c r="D42" s="469"/>
      <c r="E42" s="469"/>
      <c r="F42" s="469"/>
      <c r="G42" s="469"/>
    </row>
    <row r="43" s="411" customFormat="1" spans="1:7">
      <c r="A43" s="468" t="s">
        <v>552</v>
      </c>
      <c r="B43" s="468"/>
      <c r="C43" s="468"/>
      <c r="D43" s="468"/>
      <c r="E43" s="468"/>
      <c r="F43" s="468"/>
      <c r="G43" s="468"/>
    </row>
    <row r="44" s="411" customFormat="1" spans="1:7">
      <c r="A44" s="469" t="s">
        <v>553</v>
      </c>
      <c r="B44" s="469"/>
      <c r="C44" s="469"/>
      <c r="D44" s="469"/>
      <c r="E44" s="469"/>
      <c r="F44" s="469"/>
      <c r="G44" s="469"/>
    </row>
    <row r="45" s="411" customFormat="1" spans="1:7">
      <c r="A45" s="469" t="s">
        <v>554</v>
      </c>
      <c r="B45" s="469"/>
      <c r="C45" s="469"/>
      <c r="D45" s="469"/>
      <c r="E45" s="469"/>
      <c r="F45" s="469"/>
      <c r="G45" s="469"/>
    </row>
    <row r="46" s="411" customFormat="1" spans="1:7">
      <c r="A46" s="469" t="s">
        <v>555</v>
      </c>
      <c r="B46" s="469"/>
      <c r="C46" s="469"/>
      <c r="D46" s="469"/>
      <c r="E46" s="469"/>
      <c r="F46" s="469"/>
      <c r="G46" s="469"/>
    </row>
    <row r="47" s="411" customFormat="1" spans="1:7">
      <c r="A47" s="469" t="s">
        <v>556</v>
      </c>
      <c r="B47" s="469"/>
      <c r="C47" s="469"/>
      <c r="D47" s="469"/>
      <c r="E47" s="469"/>
      <c r="F47" s="469"/>
      <c r="G47" s="469"/>
    </row>
    <row r="48" s="411" customFormat="1" spans="1:7">
      <c r="A48" s="469" t="s">
        <v>557</v>
      </c>
      <c r="B48" s="469"/>
      <c r="C48" s="469"/>
      <c r="D48" s="469"/>
      <c r="E48" s="469"/>
      <c r="F48" s="469"/>
      <c r="G48" s="469"/>
    </row>
    <row r="49" s="411" customFormat="1" spans="1:7">
      <c r="A49" s="469" t="s">
        <v>558</v>
      </c>
      <c r="B49" s="469"/>
      <c r="C49" s="469"/>
      <c r="D49" s="469"/>
      <c r="E49" s="469"/>
      <c r="F49" s="469"/>
      <c r="G49" s="469"/>
    </row>
    <row r="50" s="411" customFormat="1" spans="1:7">
      <c r="A50" s="469" t="s">
        <v>559</v>
      </c>
      <c r="B50" s="469"/>
      <c r="C50" s="469"/>
      <c r="D50" s="469"/>
      <c r="E50" s="469"/>
      <c r="F50" s="469"/>
      <c r="G50" s="469"/>
    </row>
    <row r="51" s="411" customFormat="1" spans="1:7">
      <c r="A51" s="469" t="s">
        <v>560</v>
      </c>
      <c r="B51" s="469"/>
      <c r="C51" s="469"/>
      <c r="D51" s="469"/>
      <c r="E51" s="469"/>
      <c r="F51" s="469"/>
      <c r="G51" s="469"/>
    </row>
    <row r="52" s="411" customFormat="1" spans="1:7">
      <c r="A52" s="469" t="s">
        <v>561</v>
      </c>
      <c r="B52" s="469"/>
      <c r="C52" s="469"/>
      <c r="D52" s="469"/>
      <c r="E52" s="469"/>
      <c r="F52" s="469"/>
      <c r="G52" s="469"/>
    </row>
    <row r="53" s="411" customFormat="1" spans="1:7">
      <c r="A53" s="469" t="s">
        <v>562</v>
      </c>
      <c r="B53" s="469"/>
      <c r="C53" s="469"/>
      <c r="D53" s="469"/>
      <c r="E53" s="469"/>
      <c r="F53" s="469"/>
      <c r="G53" s="469"/>
    </row>
    <row r="54" s="411" customFormat="1" spans="1:7">
      <c r="A54" s="469" t="s">
        <v>563</v>
      </c>
      <c r="B54" s="469"/>
      <c r="C54" s="469"/>
      <c r="D54" s="469"/>
      <c r="E54" s="469"/>
      <c r="F54" s="469"/>
      <c r="G54" s="469"/>
    </row>
    <row r="55" s="411" customFormat="1" spans="1:7">
      <c r="A55" s="469" t="s">
        <v>564</v>
      </c>
      <c r="B55" s="469"/>
      <c r="C55" s="469"/>
      <c r="D55" s="469"/>
      <c r="E55" s="469"/>
      <c r="F55" s="469"/>
      <c r="G55" s="469"/>
    </row>
    <row r="56" s="411" customFormat="1" spans="1:7">
      <c r="A56" s="469" t="s">
        <v>565</v>
      </c>
      <c r="B56" s="469"/>
      <c r="C56" s="469"/>
      <c r="D56" s="469"/>
      <c r="E56" s="469"/>
      <c r="F56" s="469"/>
      <c r="G56" s="469"/>
    </row>
    <row r="57" s="411" customFormat="1" spans="1:7">
      <c r="A57" s="469" t="s">
        <v>625</v>
      </c>
      <c r="B57" s="469"/>
      <c r="C57" s="469"/>
      <c r="D57" s="469"/>
      <c r="E57" s="469"/>
      <c r="F57" s="469"/>
      <c r="G57" s="469"/>
    </row>
    <row r="58" s="411" customFormat="1" spans="1:7">
      <c r="A58" s="469" t="s">
        <v>567</v>
      </c>
      <c r="B58" s="469"/>
      <c r="C58" s="469"/>
      <c r="D58" s="469"/>
      <c r="E58" s="469"/>
      <c r="F58" s="469"/>
      <c r="G58" s="469"/>
    </row>
    <row r="59" s="411" customFormat="1" spans="1:7">
      <c r="A59" s="469" t="s">
        <v>568</v>
      </c>
      <c r="B59" s="469"/>
      <c r="C59" s="469"/>
      <c r="D59" s="469"/>
      <c r="E59" s="469"/>
      <c r="F59" s="469"/>
      <c r="G59" s="469"/>
    </row>
    <row r="60" s="411" customFormat="1" spans="1:7">
      <c r="A60" s="469" t="s">
        <v>569</v>
      </c>
      <c r="B60" s="469"/>
      <c r="C60" s="469"/>
      <c r="D60" s="469"/>
      <c r="E60" s="469"/>
      <c r="F60" s="469"/>
      <c r="G60" s="469"/>
    </row>
    <row r="61" s="411" customFormat="1" spans="1:7">
      <c r="A61" s="469" t="s">
        <v>570</v>
      </c>
      <c r="B61" s="469"/>
      <c r="C61" s="469"/>
      <c r="D61" s="469"/>
      <c r="E61" s="469"/>
      <c r="F61" s="469"/>
      <c r="G61" s="469"/>
    </row>
    <row r="62" s="411" customFormat="1" spans="1:7">
      <c r="A62" s="469" t="s">
        <v>571</v>
      </c>
      <c r="B62" s="469"/>
      <c r="C62" s="469"/>
      <c r="D62" s="469"/>
      <c r="E62" s="469"/>
      <c r="F62" s="469"/>
      <c r="G62" s="469"/>
    </row>
    <row r="63" s="411" customFormat="1" spans="1:7">
      <c r="A63" s="469" t="s">
        <v>572</v>
      </c>
      <c r="B63" s="469"/>
      <c r="C63" s="469"/>
      <c r="D63" s="469"/>
      <c r="E63" s="469"/>
      <c r="F63" s="469"/>
      <c r="G63" s="469"/>
    </row>
    <row r="64" s="411" customFormat="1" spans="1:7">
      <c r="A64" s="469" t="s">
        <v>573</v>
      </c>
      <c r="B64" s="469"/>
      <c r="C64" s="469"/>
      <c r="D64" s="469"/>
      <c r="E64" s="469"/>
      <c r="F64" s="469"/>
      <c r="G64" s="469"/>
    </row>
    <row r="65" s="411" customFormat="1" spans="1:7">
      <c r="A65" s="469" t="s">
        <v>574</v>
      </c>
      <c r="B65" s="469"/>
      <c r="C65" s="469"/>
      <c r="D65" s="469"/>
      <c r="E65" s="469"/>
      <c r="F65" s="469"/>
      <c r="G65" s="469"/>
    </row>
    <row r="66" s="411" customFormat="1" spans="1:7">
      <c r="A66" s="469" t="s">
        <v>575</v>
      </c>
      <c r="B66" s="469"/>
      <c r="C66" s="469"/>
      <c r="D66" s="469"/>
      <c r="E66" s="469"/>
      <c r="F66" s="469"/>
      <c r="G66" s="469"/>
    </row>
    <row r="67" s="411" customFormat="1" spans="1:7">
      <c r="A67" s="469" t="s">
        <v>626</v>
      </c>
      <c r="B67" s="469"/>
      <c r="C67" s="469"/>
      <c r="D67" s="469"/>
      <c r="E67" s="469"/>
      <c r="F67" s="469"/>
      <c r="G67" s="469"/>
    </row>
    <row r="68" s="411" customFormat="1" spans="1:7">
      <c r="A68" s="469" t="s">
        <v>577</v>
      </c>
      <c r="B68" s="469"/>
      <c r="C68" s="469"/>
      <c r="D68" s="469"/>
      <c r="E68" s="469"/>
      <c r="F68" s="469"/>
      <c r="G68" s="469"/>
    </row>
    <row r="69" s="411" customFormat="1" spans="1:7">
      <c r="A69" s="469" t="s">
        <v>578</v>
      </c>
      <c r="B69" s="469"/>
      <c r="C69" s="469"/>
      <c r="D69" s="469"/>
      <c r="E69" s="469"/>
      <c r="F69" s="469"/>
      <c r="G69" s="469"/>
    </row>
  </sheetData>
  <mergeCells count="92">
    <mergeCell ref="A1:G1"/>
    <mergeCell ref="A2:G2"/>
    <mergeCell ref="I2:K2"/>
    <mergeCell ref="E3:F3"/>
    <mergeCell ref="E4:F4"/>
    <mergeCell ref="E5:F5"/>
    <mergeCell ref="E6:F6"/>
    <mergeCell ref="A8:G8"/>
    <mergeCell ref="D9:F9"/>
    <mergeCell ref="D10:F10"/>
    <mergeCell ref="D11:F11"/>
    <mergeCell ref="D12:F12"/>
    <mergeCell ref="D13:F13"/>
    <mergeCell ref="D14:F14"/>
    <mergeCell ref="D15:F15"/>
    <mergeCell ref="D16:F16"/>
    <mergeCell ref="A18:G18"/>
    <mergeCell ref="H18:T18"/>
    <mergeCell ref="B19:G19"/>
    <mergeCell ref="H19:T19"/>
    <mergeCell ref="B20:G20"/>
    <mergeCell ref="H20:T20"/>
    <mergeCell ref="B21:G21"/>
    <mergeCell ref="H21:T21"/>
    <mergeCell ref="A22:G22"/>
    <mergeCell ref="H22:T22"/>
    <mergeCell ref="B23:G23"/>
    <mergeCell ref="H23:T23"/>
    <mergeCell ref="B24:G24"/>
    <mergeCell ref="H24:T24"/>
    <mergeCell ref="B25:G25"/>
    <mergeCell ref="H25:T25"/>
    <mergeCell ref="B26:G26"/>
    <mergeCell ref="H26:T26"/>
    <mergeCell ref="B27:G27"/>
    <mergeCell ref="H27:T27"/>
    <mergeCell ref="B28:G28"/>
    <mergeCell ref="H28:T28"/>
    <mergeCell ref="B29:G29"/>
    <mergeCell ref="H29:T29"/>
    <mergeCell ref="B30:G30"/>
    <mergeCell ref="H30:T30"/>
    <mergeCell ref="B31:G31"/>
    <mergeCell ref="H31:T31"/>
    <mergeCell ref="B32:G32"/>
    <mergeCell ref="H32:T32"/>
    <mergeCell ref="B33:G33"/>
    <mergeCell ref="H33:T33"/>
    <mergeCell ref="B34:G34"/>
    <mergeCell ref="H34:T34"/>
    <mergeCell ref="B35:G35"/>
    <mergeCell ref="H35:T35"/>
    <mergeCell ref="B36:G36"/>
    <mergeCell ref="H36:T36"/>
    <mergeCell ref="B37:G37"/>
    <mergeCell ref="H37:T37"/>
    <mergeCell ref="A38:G38"/>
    <mergeCell ref="H38:T38"/>
    <mergeCell ref="A39:G39"/>
    <mergeCell ref="H39:T39"/>
    <mergeCell ref="A40:G40"/>
    <mergeCell ref="A41:G41"/>
    <mergeCell ref="A42:G42"/>
    <mergeCell ref="A43:G43"/>
    <mergeCell ref="A44:G44"/>
    <mergeCell ref="A45:G45"/>
    <mergeCell ref="A46:G46"/>
    <mergeCell ref="A47:G47"/>
    <mergeCell ref="A48:G48"/>
    <mergeCell ref="A49:G49"/>
    <mergeCell ref="A50:G50"/>
    <mergeCell ref="A51:G51"/>
    <mergeCell ref="A52:G52"/>
    <mergeCell ref="A53:G53"/>
    <mergeCell ref="A54:G54"/>
    <mergeCell ref="A55:G55"/>
    <mergeCell ref="A56:G56"/>
    <mergeCell ref="A57:G57"/>
    <mergeCell ref="A58:G58"/>
    <mergeCell ref="A59:G59"/>
    <mergeCell ref="A60:G60"/>
    <mergeCell ref="A61:G61"/>
    <mergeCell ref="A62:G62"/>
    <mergeCell ref="A63:G63"/>
    <mergeCell ref="A64:G64"/>
    <mergeCell ref="A65:G65"/>
    <mergeCell ref="A66:G66"/>
    <mergeCell ref="A67:G67"/>
    <mergeCell ref="A68:G68"/>
    <mergeCell ref="A69:G69"/>
    <mergeCell ref="G4:G6"/>
    <mergeCell ref="G10:G16"/>
  </mergeCells>
  <hyperlinks>
    <hyperlink ref="N1" location="价格表目录!A1" display="返回首页"/>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workbookViewId="0">
      <selection activeCell="I13" sqref="I13"/>
    </sheetView>
  </sheetViews>
  <sheetFormatPr defaultColWidth="9" defaultRowHeight="14.25" outlineLevelRow="6" outlineLevelCol="5"/>
  <sheetData>
    <row r="1" spans="1:6">
      <c r="A1" s="883" t="s">
        <v>84</v>
      </c>
      <c r="B1" s="884"/>
      <c r="C1" s="884"/>
      <c r="D1" s="884"/>
      <c r="E1" s="884"/>
      <c r="F1" s="884"/>
    </row>
    <row r="2" spans="1:6">
      <c r="A2" s="885" t="s">
        <v>85</v>
      </c>
      <c r="B2" s="885" t="s">
        <v>86</v>
      </c>
      <c r="C2" s="886" t="s">
        <v>87</v>
      </c>
      <c r="D2" s="885" t="s">
        <v>88</v>
      </c>
      <c r="E2" s="886" t="s">
        <v>89</v>
      </c>
      <c r="F2" s="885" t="s">
        <v>90</v>
      </c>
    </row>
    <row r="3" spans="1:6">
      <c r="A3" s="887">
        <v>1</v>
      </c>
      <c r="B3" s="887">
        <v>7</v>
      </c>
      <c r="C3" s="888">
        <v>12</v>
      </c>
      <c r="D3" s="887">
        <v>8</v>
      </c>
      <c r="E3" s="888">
        <v>12</v>
      </c>
      <c r="F3" s="887"/>
    </row>
    <row r="4" spans="1:6">
      <c r="A4" s="887">
        <v>2</v>
      </c>
      <c r="B4" s="887">
        <v>13</v>
      </c>
      <c r="C4" s="889">
        <v>13</v>
      </c>
      <c r="D4" s="887">
        <v>7</v>
      </c>
      <c r="E4" s="888">
        <v>12</v>
      </c>
      <c r="F4" s="887"/>
    </row>
    <row r="5" spans="1:6">
      <c r="A5" s="887">
        <v>3</v>
      </c>
      <c r="B5" s="887">
        <v>11.5</v>
      </c>
      <c r="C5" s="888">
        <v>12</v>
      </c>
      <c r="D5" s="887">
        <v>13</v>
      </c>
      <c r="E5" s="889">
        <v>13</v>
      </c>
      <c r="F5" s="887"/>
    </row>
    <row r="6" spans="1:6">
      <c r="A6" s="887">
        <v>4</v>
      </c>
      <c r="B6" s="887">
        <v>21</v>
      </c>
      <c r="C6" s="889">
        <v>21</v>
      </c>
      <c r="D6" s="887">
        <v>25</v>
      </c>
      <c r="E6" s="889">
        <v>25</v>
      </c>
      <c r="F6" s="887"/>
    </row>
    <row r="7" spans="1:6">
      <c r="A7" s="885" t="s">
        <v>91</v>
      </c>
      <c r="B7" s="889"/>
      <c r="C7" s="889">
        <f>SUM(C3:C6)</f>
        <v>58</v>
      </c>
      <c r="D7" s="889"/>
      <c r="E7" s="889">
        <f>SUM(E3:E6)</f>
        <v>62</v>
      </c>
      <c r="F7" s="887">
        <f>E7-(E7-C7)*0.5</f>
        <v>60</v>
      </c>
    </row>
  </sheetData>
  <mergeCells count="1">
    <mergeCell ref="A1:F1"/>
  </mergeCells>
  <pageMargins left="0.75" right="0.75" top="1" bottom="1" header="0.5" footer="0.5"/>
  <pageSetup paperSize="9" orientation="portrait"/>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51"/>
  <sheetViews>
    <sheetView zoomScale="70" zoomScaleNormal="70" workbookViewId="0">
      <selection activeCell="M7" sqref="M7"/>
    </sheetView>
  </sheetViews>
  <sheetFormatPr defaultColWidth="9" defaultRowHeight="14.25"/>
  <cols>
    <col min="1" max="1" width="21.025" style="376" customWidth="1"/>
    <col min="2" max="2" width="19.1166666666667" style="376" customWidth="1"/>
    <col min="3" max="4" width="20.625" style="376" customWidth="1"/>
    <col min="5" max="5" width="37.9666666666667" style="376" customWidth="1"/>
    <col min="6" max="6" width="17.85" style="376" customWidth="1"/>
    <col min="7" max="7" width="24.4583333333333" style="376" customWidth="1"/>
    <col min="8" max="8" width="18.2083333333333" style="376" customWidth="1"/>
    <col min="9" max="9" width="37.9666666666667" style="376" customWidth="1"/>
    <col min="10" max="10" width="40.675" style="376" customWidth="1"/>
    <col min="11" max="11" width="18.75" style="376" customWidth="1"/>
    <col min="12" max="12" width="8.66666666666667" style="376"/>
    <col min="13" max="13" width="9.375" style="376"/>
    <col min="14" max="14" width="8.66666666666667" style="376"/>
    <col min="15" max="15" width="9.375" style="376"/>
    <col min="16" max="16377" width="8.66666666666667" style="376"/>
    <col min="16378" max="16379" width="9" style="376"/>
  </cols>
  <sheetData>
    <row r="1" s="376" customFormat="1" ht="71" customHeight="1" spans="1:10">
      <c r="A1" s="344" t="s">
        <v>478</v>
      </c>
      <c r="B1" s="344"/>
      <c r="C1" s="344" t="s">
        <v>646</v>
      </c>
      <c r="D1" s="344"/>
      <c r="E1" s="344"/>
      <c r="F1" s="344"/>
      <c r="G1" s="382" t="s">
        <v>647</v>
      </c>
      <c r="H1" s="382"/>
      <c r="I1" s="382"/>
      <c r="J1" s="382"/>
    </row>
    <row r="2" s="376" customFormat="1" ht="34" customHeight="1" spans="1:10">
      <c r="A2" s="345" t="s">
        <v>648</v>
      </c>
      <c r="B2" s="345"/>
      <c r="C2" s="345"/>
      <c r="D2" s="345"/>
      <c r="E2" s="345"/>
      <c r="F2" s="345"/>
      <c r="G2" s="345"/>
      <c r="H2" s="345"/>
      <c r="I2" s="345"/>
      <c r="J2" s="345"/>
    </row>
    <row r="3" s="376" customFormat="1" ht="55" customHeight="1" spans="1:10">
      <c r="A3" s="346" t="s">
        <v>154</v>
      </c>
      <c r="B3" s="383" t="s">
        <v>649</v>
      </c>
      <c r="C3" s="384"/>
      <c r="D3" s="384"/>
      <c r="E3" s="384"/>
      <c r="F3" s="385"/>
      <c r="G3" s="347" t="s">
        <v>650</v>
      </c>
      <c r="H3" s="347"/>
      <c r="I3" s="347"/>
      <c r="J3" s="347"/>
    </row>
    <row r="4" s="376" customFormat="1" ht="37" customHeight="1" spans="1:10">
      <c r="A4" s="348"/>
      <c r="B4" s="348" t="s">
        <v>495</v>
      </c>
      <c r="C4" s="348" t="s">
        <v>485</v>
      </c>
      <c r="D4" s="348" t="s">
        <v>486</v>
      </c>
      <c r="E4" s="349" t="s">
        <v>496</v>
      </c>
      <c r="F4" s="349"/>
      <c r="G4" s="348" t="s">
        <v>495</v>
      </c>
      <c r="H4" s="348" t="s">
        <v>485</v>
      </c>
      <c r="I4" s="348" t="s">
        <v>486</v>
      </c>
      <c r="J4" s="349" t="s">
        <v>496</v>
      </c>
    </row>
    <row r="5" s="376" customFormat="1" ht="71.3" customHeight="1" spans="1:10">
      <c r="A5" s="350" t="s">
        <v>488</v>
      </c>
      <c r="B5" s="351">
        <f>D5+4</f>
        <v>11.3</v>
      </c>
      <c r="C5" s="351">
        <f>D5+2</f>
        <v>9.3</v>
      </c>
      <c r="D5" s="352">
        <v>7.3</v>
      </c>
      <c r="E5" s="353" t="s">
        <v>651</v>
      </c>
      <c r="F5" s="353"/>
      <c r="G5" s="351">
        <f>B5+1</f>
        <v>12.3</v>
      </c>
      <c r="H5" s="351">
        <f>C5+1</f>
        <v>10.3</v>
      </c>
      <c r="I5" s="352">
        <f>D5+1</f>
        <v>8.3</v>
      </c>
      <c r="J5" s="353" t="s">
        <v>652</v>
      </c>
    </row>
    <row r="6" s="376" customFormat="1" ht="71.3" customHeight="1" spans="1:10">
      <c r="A6" s="350" t="s">
        <v>491</v>
      </c>
      <c r="B6" s="351">
        <f>D6+4</f>
        <v>12.3</v>
      </c>
      <c r="C6" s="351">
        <f>D6+2</f>
        <v>10.3</v>
      </c>
      <c r="D6" s="352">
        <v>8.3</v>
      </c>
      <c r="E6" s="353" t="s">
        <v>651</v>
      </c>
      <c r="F6" s="353"/>
      <c r="G6" s="351">
        <f>B6+1</f>
        <v>13.3</v>
      </c>
      <c r="H6" s="351">
        <f>C6+1</f>
        <v>11.3</v>
      </c>
      <c r="I6" s="352">
        <f>D6+1</f>
        <v>9.3</v>
      </c>
      <c r="J6" s="353" t="s">
        <v>652</v>
      </c>
    </row>
    <row r="7" s="376" customFormat="1" ht="93" customHeight="1" spans="1:10">
      <c r="A7" s="350" t="s">
        <v>492</v>
      </c>
      <c r="B7" s="351">
        <f>D7+4</f>
        <v>13.3</v>
      </c>
      <c r="C7" s="351">
        <f>D7+2</f>
        <v>11.3</v>
      </c>
      <c r="D7" s="352">
        <v>9.3</v>
      </c>
      <c r="E7" s="353" t="s">
        <v>651</v>
      </c>
      <c r="F7" s="353"/>
      <c r="G7" s="351">
        <f>B7+1</f>
        <v>14.3</v>
      </c>
      <c r="H7" s="351">
        <f>C7+1</f>
        <v>12.3</v>
      </c>
      <c r="I7" s="352">
        <f>D7+1</f>
        <v>10.3</v>
      </c>
      <c r="J7" s="353" t="s">
        <v>652</v>
      </c>
    </row>
    <row r="8" s="376" customFormat="1" ht="30" customHeight="1" spans="1:5">
      <c r="A8" s="386"/>
      <c r="B8" s="387"/>
      <c r="C8" s="387"/>
      <c r="D8" s="387"/>
      <c r="E8" s="387"/>
    </row>
    <row r="9" s="376" customFormat="1" ht="71" customHeight="1"/>
    <row r="10" s="376" customFormat="1" ht="71" customHeight="1" spans="1:10">
      <c r="A10" s="388" t="s">
        <v>653</v>
      </c>
      <c r="B10" s="354"/>
      <c r="C10" s="354"/>
      <c r="D10" s="354"/>
      <c r="E10" s="354"/>
      <c r="F10" s="354"/>
      <c r="G10" s="354"/>
      <c r="H10" s="354"/>
      <c r="I10" s="354"/>
      <c r="J10" s="354"/>
    </row>
    <row r="11" s="376" customFormat="1" ht="71" customHeight="1" spans="1:10">
      <c r="A11" s="346" t="s">
        <v>654</v>
      </c>
      <c r="B11" s="346"/>
      <c r="C11" s="389" t="s">
        <v>649</v>
      </c>
      <c r="D11" s="389"/>
      <c r="E11" s="389"/>
      <c r="F11" s="389"/>
      <c r="G11" s="389" t="s">
        <v>650</v>
      </c>
      <c r="H11" s="389"/>
      <c r="I11" s="389"/>
      <c r="J11" s="389"/>
    </row>
    <row r="12" s="376" customFormat="1" ht="71" customHeight="1" spans="1:10">
      <c r="A12" s="348"/>
      <c r="B12" s="348"/>
      <c r="C12" s="348" t="s">
        <v>495</v>
      </c>
      <c r="D12" s="348" t="s">
        <v>655</v>
      </c>
      <c r="E12" s="349" t="s">
        <v>496</v>
      </c>
      <c r="F12" s="349"/>
      <c r="G12" s="348" t="s">
        <v>495</v>
      </c>
      <c r="H12" s="348" t="s">
        <v>655</v>
      </c>
      <c r="I12" s="349" t="s">
        <v>496</v>
      </c>
      <c r="J12" s="357" t="s">
        <v>656</v>
      </c>
    </row>
    <row r="13" s="376" customFormat="1" ht="71" customHeight="1" spans="1:10">
      <c r="A13" s="390" t="s">
        <v>657</v>
      </c>
      <c r="B13" s="391"/>
      <c r="C13" s="392">
        <v>3.2</v>
      </c>
      <c r="D13" s="393">
        <v>3.2</v>
      </c>
      <c r="E13" s="353" t="s">
        <v>658</v>
      </c>
      <c r="F13" s="353"/>
      <c r="G13" s="392">
        <f>C13+1</f>
        <v>4.2</v>
      </c>
      <c r="H13" s="392">
        <f>D13+1</f>
        <v>4.2</v>
      </c>
      <c r="I13" s="353" t="s">
        <v>659</v>
      </c>
      <c r="J13" s="409" t="s">
        <v>660</v>
      </c>
    </row>
    <row r="14" s="376" customFormat="1" ht="80" customHeight="1" spans="1:10">
      <c r="A14" s="394" t="s">
        <v>661</v>
      </c>
      <c r="B14" s="395"/>
      <c r="C14" s="396">
        <v>3.5</v>
      </c>
      <c r="D14" s="352">
        <v>3.5</v>
      </c>
      <c r="E14" s="353" t="s">
        <v>658</v>
      </c>
      <c r="F14" s="353"/>
      <c r="G14" s="396">
        <f>C14+1</f>
        <v>4.5</v>
      </c>
      <c r="H14" s="396">
        <f>D14+1</f>
        <v>4.5</v>
      </c>
      <c r="I14" s="353" t="s">
        <v>659</v>
      </c>
      <c r="J14" s="409"/>
    </row>
    <row r="15" s="376" customFormat="1" ht="80" customHeight="1" spans="1:10">
      <c r="A15" s="394" t="s">
        <v>662</v>
      </c>
      <c r="B15" s="395"/>
      <c r="C15" s="396">
        <v>3.8</v>
      </c>
      <c r="D15" s="352">
        <v>3.8</v>
      </c>
      <c r="E15" s="353" t="s">
        <v>658</v>
      </c>
      <c r="F15" s="353"/>
      <c r="G15" s="396">
        <f>C15+1</f>
        <v>4.8</v>
      </c>
      <c r="H15" s="396">
        <f t="shared" ref="H15:H29" si="0">D15+1</f>
        <v>4.8</v>
      </c>
      <c r="I15" s="353" t="s">
        <v>659</v>
      </c>
      <c r="J15" s="409"/>
    </row>
    <row r="16" s="376" customFormat="1" ht="80" customHeight="1" spans="1:10">
      <c r="A16" s="394" t="s">
        <v>663</v>
      </c>
      <c r="B16" s="395"/>
      <c r="C16" s="396" t="s">
        <v>506</v>
      </c>
      <c r="D16" s="352">
        <v>3.9</v>
      </c>
      <c r="E16" s="353" t="s">
        <v>658</v>
      </c>
      <c r="F16" s="353"/>
      <c r="G16" s="396" t="s">
        <v>506</v>
      </c>
      <c r="H16" s="396">
        <f t="shared" si="0"/>
        <v>4.9</v>
      </c>
      <c r="I16" s="353" t="s">
        <v>659</v>
      </c>
      <c r="J16" s="409"/>
    </row>
    <row r="17" s="376" customFormat="1" ht="80" customHeight="1" spans="1:10">
      <c r="A17" s="394" t="s">
        <v>664</v>
      </c>
      <c r="B17" s="395"/>
      <c r="C17" s="396" t="s">
        <v>506</v>
      </c>
      <c r="D17" s="352">
        <v>4</v>
      </c>
      <c r="E17" s="353" t="s">
        <v>658</v>
      </c>
      <c r="F17" s="353"/>
      <c r="G17" s="396" t="s">
        <v>506</v>
      </c>
      <c r="H17" s="396">
        <f t="shared" si="0"/>
        <v>5</v>
      </c>
      <c r="I17" s="353" t="s">
        <v>659</v>
      </c>
      <c r="J17" s="409"/>
    </row>
    <row r="18" s="376" customFormat="1" ht="80" customHeight="1" spans="1:10">
      <c r="A18" s="394" t="s">
        <v>665</v>
      </c>
      <c r="B18" s="395"/>
      <c r="C18" s="396" t="s">
        <v>506</v>
      </c>
      <c r="D18" s="352">
        <v>4.4</v>
      </c>
      <c r="E18" s="353" t="s">
        <v>658</v>
      </c>
      <c r="F18" s="353"/>
      <c r="G18" s="396" t="s">
        <v>506</v>
      </c>
      <c r="H18" s="396">
        <f t="shared" si="0"/>
        <v>5.4</v>
      </c>
      <c r="I18" s="353" t="s">
        <v>659</v>
      </c>
      <c r="J18" s="409"/>
    </row>
    <row r="19" s="376" customFormat="1" ht="105" customHeight="1" spans="1:10">
      <c r="A19" s="394" t="s">
        <v>666</v>
      </c>
      <c r="B19" s="395"/>
      <c r="C19" s="396" t="s">
        <v>506</v>
      </c>
      <c r="D19" s="352">
        <v>4.6</v>
      </c>
      <c r="E19" s="353" t="s">
        <v>658</v>
      </c>
      <c r="F19" s="353"/>
      <c r="G19" s="396" t="s">
        <v>506</v>
      </c>
      <c r="H19" s="396">
        <f t="shared" si="0"/>
        <v>5.6</v>
      </c>
      <c r="I19" s="353" t="s">
        <v>659</v>
      </c>
      <c r="J19" s="409"/>
    </row>
    <row r="20" s="376" customFormat="1" ht="80" customHeight="1" spans="1:10">
      <c r="A20" s="394" t="s">
        <v>667</v>
      </c>
      <c r="B20" s="395"/>
      <c r="C20" s="396" t="s">
        <v>506</v>
      </c>
      <c r="D20" s="352">
        <v>4.7</v>
      </c>
      <c r="E20" s="353" t="s">
        <v>658</v>
      </c>
      <c r="F20" s="353"/>
      <c r="G20" s="396" t="s">
        <v>506</v>
      </c>
      <c r="H20" s="396">
        <f t="shared" si="0"/>
        <v>5.7</v>
      </c>
      <c r="I20" s="353" t="s">
        <v>659</v>
      </c>
      <c r="J20" s="409"/>
    </row>
    <row r="21" s="376" customFormat="1" ht="80" customHeight="1" spans="1:10">
      <c r="A21" s="394" t="s">
        <v>668</v>
      </c>
      <c r="B21" s="395"/>
      <c r="C21" s="396" t="s">
        <v>506</v>
      </c>
      <c r="D21" s="352">
        <v>5.7</v>
      </c>
      <c r="E21" s="353" t="s">
        <v>658</v>
      </c>
      <c r="F21" s="353"/>
      <c r="G21" s="396" t="s">
        <v>506</v>
      </c>
      <c r="H21" s="396">
        <f t="shared" si="0"/>
        <v>6.7</v>
      </c>
      <c r="I21" s="353" t="s">
        <v>659</v>
      </c>
      <c r="J21" s="409"/>
    </row>
    <row r="22" s="376" customFormat="1" ht="80" customHeight="1" spans="1:10">
      <c r="A22" s="394" t="s">
        <v>669</v>
      </c>
      <c r="B22" s="395"/>
      <c r="C22" s="396" t="s">
        <v>506</v>
      </c>
      <c r="D22" s="352">
        <v>6</v>
      </c>
      <c r="E22" s="353" t="s">
        <v>658</v>
      </c>
      <c r="F22" s="353"/>
      <c r="G22" s="396" t="s">
        <v>506</v>
      </c>
      <c r="H22" s="396">
        <f t="shared" si="0"/>
        <v>7</v>
      </c>
      <c r="I22" s="353" t="s">
        <v>659</v>
      </c>
      <c r="J22" s="409"/>
    </row>
    <row r="23" s="376" customFormat="1" ht="80" customHeight="1" spans="1:10">
      <c r="A23" s="394" t="s">
        <v>670</v>
      </c>
      <c r="B23" s="395"/>
      <c r="C23" s="352" t="s">
        <v>506</v>
      </c>
      <c r="D23" s="352">
        <v>6.3</v>
      </c>
      <c r="E23" s="353" t="s">
        <v>658</v>
      </c>
      <c r="F23" s="353"/>
      <c r="G23" s="396" t="s">
        <v>506</v>
      </c>
      <c r="H23" s="396">
        <f t="shared" si="0"/>
        <v>7.3</v>
      </c>
      <c r="I23" s="353" t="s">
        <v>659</v>
      </c>
      <c r="J23" s="409"/>
    </row>
    <row r="24" s="376" customFormat="1" ht="80" customHeight="1" spans="1:10">
      <c r="A24" s="394" t="s">
        <v>671</v>
      </c>
      <c r="B24" s="395"/>
      <c r="C24" s="352" t="s">
        <v>506</v>
      </c>
      <c r="D24" s="352">
        <v>6.5</v>
      </c>
      <c r="E24" s="353" t="s">
        <v>658</v>
      </c>
      <c r="F24" s="353"/>
      <c r="G24" s="396" t="s">
        <v>506</v>
      </c>
      <c r="H24" s="396">
        <f t="shared" si="0"/>
        <v>7.5</v>
      </c>
      <c r="I24" s="353" t="s">
        <v>659</v>
      </c>
      <c r="J24" s="409"/>
    </row>
    <row r="25" s="376" customFormat="1" ht="80" customHeight="1" spans="1:10">
      <c r="A25" s="394" t="s">
        <v>672</v>
      </c>
      <c r="B25" s="395"/>
      <c r="C25" s="352" t="s">
        <v>506</v>
      </c>
      <c r="D25" s="352">
        <v>6.6</v>
      </c>
      <c r="E25" s="353" t="s">
        <v>658</v>
      </c>
      <c r="F25" s="353"/>
      <c r="G25" s="396" t="s">
        <v>506</v>
      </c>
      <c r="H25" s="396">
        <f t="shared" si="0"/>
        <v>7.6</v>
      </c>
      <c r="I25" s="353" t="s">
        <v>659</v>
      </c>
      <c r="J25" s="409"/>
    </row>
    <row r="26" s="376" customFormat="1" ht="80" customHeight="1" spans="1:10">
      <c r="A26" s="394" t="s">
        <v>673</v>
      </c>
      <c r="B26" s="395"/>
      <c r="C26" s="352" t="s">
        <v>506</v>
      </c>
      <c r="D26" s="352">
        <v>6.8</v>
      </c>
      <c r="E26" s="353" t="s">
        <v>658</v>
      </c>
      <c r="F26" s="353"/>
      <c r="G26" s="396" t="s">
        <v>506</v>
      </c>
      <c r="H26" s="396">
        <f t="shared" si="0"/>
        <v>7.8</v>
      </c>
      <c r="I26" s="353" t="s">
        <v>659</v>
      </c>
      <c r="J26" s="409"/>
    </row>
    <row r="27" s="376" customFormat="1" ht="80" customHeight="1" spans="1:10">
      <c r="A27" s="394" t="s">
        <v>674</v>
      </c>
      <c r="B27" s="395"/>
      <c r="C27" s="352" t="s">
        <v>506</v>
      </c>
      <c r="D27" s="352">
        <v>7</v>
      </c>
      <c r="E27" s="353" t="s">
        <v>658</v>
      </c>
      <c r="F27" s="353"/>
      <c r="G27" s="396" t="s">
        <v>506</v>
      </c>
      <c r="H27" s="396">
        <f t="shared" si="0"/>
        <v>8</v>
      </c>
      <c r="I27" s="353" t="s">
        <v>659</v>
      </c>
      <c r="J27" s="409"/>
    </row>
    <row r="28" s="376" customFormat="1" ht="80" customHeight="1" spans="1:10">
      <c r="A28" s="394" t="s">
        <v>675</v>
      </c>
      <c r="B28" s="395"/>
      <c r="C28" s="352" t="s">
        <v>506</v>
      </c>
      <c r="D28" s="352">
        <v>7.5</v>
      </c>
      <c r="E28" s="353" t="s">
        <v>658</v>
      </c>
      <c r="F28" s="353"/>
      <c r="G28" s="396" t="s">
        <v>506</v>
      </c>
      <c r="H28" s="396">
        <f t="shared" si="0"/>
        <v>8.5</v>
      </c>
      <c r="I28" s="353" t="s">
        <v>659</v>
      </c>
      <c r="J28" s="409"/>
    </row>
    <row r="29" s="376" customFormat="1" ht="80" customHeight="1" spans="1:10">
      <c r="A29" s="394" t="s">
        <v>676</v>
      </c>
      <c r="B29" s="395"/>
      <c r="C29" s="352" t="s">
        <v>506</v>
      </c>
      <c r="D29" s="352">
        <v>7.6</v>
      </c>
      <c r="E29" s="353" t="s">
        <v>658</v>
      </c>
      <c r="F29" s="353"/>
      <c r="G29" s="396" t="s">
        <v>506</v>
      </c>
      <c r="H29" s="396">
        <f t="shared" si="0"/>
        <v>8.6</v>
      </c>
      <c r="I29" s="353" t="s">
        <v>659</v>
      </c>
      <c r="J29" s="410"/>
    </row>
    <row r="30" s="376" customFormat="1" ht="61" customHeight="1" spans="1:10">
      <c r="A30" s="397" t="s">
        <v>677</v>
      </c>
      <c r="B30" s="397"/>
      <c r="C30" s="397"/>
      <c r="D30" s="397"/>
      <c r="E30" s="397"/>
      <c r="F30" s="397"/>
      <c r="G30" s="397"/>
      <c r="H30" s="397"/>
      <c r="I30" s="397"/>
      <c r="J30" s="397"/>
    </row>
    <row r="31" s="377" customFormat="1" ht="21.95" customHeight="1" spans="1:10">
      <c r="A31" s="363" t="s">
        <v>678</v>
      </c>
      <c r="B31" s="364"/>
      <c r="C31" s="364"/>
      <c r="D31" s="364"/>
      <c r="E31" s="364"/>
      <c r="F31" s="364"/>
      <c r="G31" s="364"/>
      <c r="H31" s="364"/>
      <c r="I31" s="364"/>
      <c r="J31" s="364"/>
    </row>
    <row r="32" s="378" customFormat="1" ht="33.95" customHeight="1" spans="1:10">
      <c r="A32" s="398" t="s">
        <v>679</v>
      </c>
      <c r="B32" s="398"/>
      <c r="C32" s="398"/>
      <c r="D32" s="398"/>
      <c r="E32" s="398"/>
      <c r="F32" s="398"/>
      <c r="G32" s="398"/>
      <c r="H32" s="398"/>
      <c r="I32" s="398"/>
      <c r="J32" s="398"/>
    </row>
    <row r="33" s="379" customFormat="1" ht="77" customHeight="1" spans="1:10">
      <c r="A33" s="399" t="s">
        <v>680</v>
      </c>
      <c r="B33" s="399"/>
      <c r="C33" s="399"/>
      <c r="D33" s="399"/>
      <c r="E33" s="399"/>
      <c r="F33" s="399"/>
      <c r="G33" s="399"/>
      <c r="H33" s="399"/>
      <c r="I33" s="399"/>
      <c r="J33" s="399"/>
    </row>
    <row r="34" s="379" customFormat="1" ht="35" customHeight="1" spans="1:10">
      <c r="A34" s="399" t="s">
        <v>681</v>
      </c>
      <c r="B34" s="399"/>
      <c r="C34" s="399"/>
      <c r="D34" s="399"/>
      <c r="E34" s="399"/>
      <c r="F34" s="399"/>
      <c r="G34" s="399"/>
      <c r="H34" s="399"/>
      <c r="I34" s="399"/>
      <c r="J34" s="399"/>
    </row>
    <row r="35" s="379" customFormat="1" ht="54" customHeight="1" spans="1:10">
      <c r="A35" s="400" t="s">
        <v>682</v>
      </c>
      <c r="B35" s="400"/>
      <c r="C35" s="400"/>
      <c r="D35" s="400"/>
      <c r="E35" s="400"/>
      <c r="F35" s="400"/>
      <c r="G35" s="400"/>
      <c r="H35" s="400"/>
      <c r="I35" s="400"/>
      <c r="J35" s="400"/>
    </row>
    <row r="36" s="380" customFormat="1" ht="21.95" customHeight="1" spans="1:10">
      <c r="A36" s="401" t="s">
        <v>683</v>
      </c>
      <c r="B36" s="401"/>
      <c r="C36" s="401"/>
      <c r="D36" s="401"/>
      <c r="E36" s="401"/>
      <c r="F36" s="401"/>
      <c r="G36" s="401"/>
      <c r="H36" s="401"/>
      <c r="I36" s="401"/>
      <c r="J36" s="401"/>
    </row>
    <row r="37" s="379" customFormat="1" ht="31" customHeight="1" spans="1:10">
      <c r="A37" s="399" t="s">
        <v>684</v>
      </c>
      <c r="B37" s="399"/>
      <c r="C37" s="399"/>
      <c r="D37" s="399"/>
      <c r="E37" s="399"/>
      <c r="F37" s="399"/>
      <c r="G37" s="399"/>
      <c r="H37" s="399"/>
      <c r="I37" s="399"/>
      <c r="J37" s="399"/>
    </row>
    <row r="38" s="379" customFormat="1" ht="22" customHeight="1" spans="1:10">
      <c r="A38" s="401" t="s">
        <v>685</v>
      </c>
      <c r="B38" s="401"/>
      <c r="C38" s="401"/>
      <c r="D38" s="401"/>
      <c r="E38" s="401"/>
      <c r="F38" s="401"/>
      <c r="G38" s="401"/>
      <c r="H38" s="401"/>
      <c r="I38" s="401"/>
      <c r="J38" s="401"/>
    </row>
    <row r="39" s="379" customFormat="1" ht="22" customHeight="1" spans="1:10">
      <c r="A39" s="401" t="s">
        <v>686</v>
      </c>
      <c r="B39" s="401"/>
      <c r="C39" s="401"/>
      <c r="D39" s="401"/>
      <c r="E39" s="401"/>
      <c r="F39" s="401"/>
      <c r="G39" s="401"/>
      <c r="H39" s="401"/>
      <c r="I39" s="401"/>
      <c r="J39" s="401"/>
    </row>
    <row r="40" s="378" customFormat="1" ht="22" customHeight="1" spans="1:10">
      <c r="A40" s="401" t="s">
        <v>687</v>
      </c>
      <c r="B40" s="401"/>
      <c r="C40" s="401"/>
      <c r="D40" s="401"/>
      <c r="E40" s="401"/>
      <c r="F40" s="401"/>
      <c r="G40" s="401"/>
      <c r="H40" s="401"/>
      <c r="I40" s="401"/>
      <c r="J40" s="401"/>
    </row>
    <row r="41" s="378" customFormat="1" ht="22" customHeight="1" spans="1:10">
      <c r="A41" s="402" t="s">
        <v>688</v>
      </c>
      <c r="B41" s="402"/>
      <c r="C41" s="402"/>
      <c r="D41" s="402"/>
      <c r="E41" s="402"/>
      <c r="F41" s="402"/>
      <c r="G41" s="402"/>
      <c r="H41" s="402"/>
      <c r="I41" s="402"/>
      <c r="J41" s="402"/>
    </row>
    <row r="42" s="378" customFormat="1" ht="22" customHeight="1" spans="1:10">
      <c r="A42" s="402" t="s">
        <v>689</v>
      </c>
      <c r="B42" s="402"/>
      <c r="C42" s="402"/>
      <c r="D42" s="402"/>
      <c r="E42" s="402"/>
      <c r="F42" s="402"/>
      <c r="G42" s="402"/>
      <c r="H42" s="402"/>
      <c r="I42" s="402"/>
      <c r="J42" s="402"/>
    </row>
    <row r="43" s="378" customFormat="1" ht="22" customHeight="1" spans="1:10">
      <c r="A43" s="402" t="s">
        <v>690</v>
      </c>
      <c r="B43" s="402"/>
      <c r="C43" s="402"/>
      <c r="D43" s="402"/>
      <c r="E43" s="402"/>
      <c r="F43" s="402"/>
      <c r="G43" s="402"/>
      <c r="H43" s="402"/>
      <c r="I43" s="402"/>
      <c r="J43" s="402"/>
    </row>
    <row r="44" s="378" customFormat="1" ht="22" customHeight="1" spans="1:10">
      <c r="A44" s="402" t="s">
        <v>691</v>
      </c>
      <c r="B44" s="402"/>
      <c r="C44" s="402"/>
      <c r="D44" s="402"/>
      <c r="E44" s="402"/>
      <c r="F44" s="402"/>
      <c r="G44" s="402"/>
      <c r="H44" s="402"/>
      <c r="I44" s="402"/>
      <c r="J44" s="402"/>
    </row>
    <row r="45" s="378" customFormat="1" ht="22" customHeight="1" spans="1:10">
      <c r="A45" s="403" t="s">
        <v>692</v>
      </c>
      <c r="B45" s="403"/>
      <c r="C45" s="403"/>
      <c r="D45" s="403"/>
      <c r="E45" s="403"/>
      <c r="F45" s="403"/>
      <c r="G45" s="403"/>
      <c r="H45" s="403"/>
      <c r="I45" s="403"/>
      <c r="J45" s="403"/>
    </row>
    <row r="46" s="381" customFormat="1" ht="203" customHeight="1" spans="1:10">
      <c r="A46" s="404" t="s">
        <v>693</v>
      </c>
      <c r="B46" s="404"/>
      <c r="C46" s="404"/>
      <c r="D46" s="404"/>
      <c r="E46" s="404"/>
      <c r="F46" s="404"/>
      <c r="G46" s="404"/>
      <c r="H46" s="404"/>
      <c r="I46" s="404"/>
      <c r="J46" s="404"/>
    </row>
    <row r="47" s="378" customFormat="1" ht="32" customHeight="1" spans="1:10">
      <c r="A47" s="405" t="s">
        <v>694</v>
      </c>
      <c r="B47" s="405"/>
      <c r="C47" s="405"/>
      <c r="D47" s="405"/>
      <c r="E47" s="405"/>
      <c r="F47" s="405"/>
      <c r="G47" s="405"/>
      <c r="H47" s="405"/>
      <c r="I47" s="405"/>
      <c r="J47" s="405"/>
    </row>
    <row r="48" s="378" customFormat="1" ht="44.1" customHeight="1" spans="1:10">
      <c r="A48" s="406" t="s">
        <v>695</v>
      </c>
      <c r="B48" s="406"/>
      <c r="C48" s="406"/>
      <c r="D48" s="406"/>
      <c r="E48" s="406"/>
      <c r="F48" s="406"/>
      <c r="G48" s="406"/>
      <c r="H48" s="406"/>
      <c r="I48" s="406"/>
      <c r="J48" s="406"/>
    </row>
    <row r="49" s="381" customFormat="1" ht="36.95" customHeight="1" spans="1:10">
      <c r="A49" s="407" t="s">
        <v>696</v>
      </c>
      <c r="B49" s="407"/>
      <c r="C49" s="407"/>
      <c r="D49" s="407"/>
      <c r="E49" s="407"/>
      <c r="F49" s="407"/>
      <c r="G49" s="407"/>
      <c r="H49" s="407"/>
      <c r="I49" s="407"/>
      <c r="J49" s="407"/>
    </row>
    <row r="50" s="381" customFormat="1" ht="50" customHeight="1" spans="1:10">
      <c r="A50" s="408" t="s">
        <v>697</v>
      </c>
      <c r="B50" s="408"/>
      <c r="C50" s="408"/>
      <c r="D50" s="408"/>
      <c r="E50" s="408"/>
      <c r="F50" s="408"/>
      <c r="G50" s="408"/>
      <c r="H50" s="408"/>
      <c r="I50" s="408"/>
      <c r="J50" s="408"/>
    </row>
    <row r="51" s="381" customFormat="1" ht="21.95" customHeight="1" spans="1:10">
      <c r="A51" s="407" t="s">
        <v>698</v>
      </c>
      <c r="B51" s="407"/>
      <c r="C51" s="407"/>
      <c r="D51" s="407"/>
      <c r="E51" s="407"/>
      <c r="F51" s="407"/>
      <c r="G51" s="407"/>
      <c r="H51" s="407"/>
      <c r="I51" s="407"/>
      <c r="J51" s="407"/>
    </row>
  </sheetData>
  <mergeCells count="74">
    <mergeCell ref="A1:B1"/>
    <mergeCell ref="C1:F1"/>
    <mergeCell ref="G1:J1"/>
    <mergeCell ref="A2:J2"/>
    <mergeCell ref="B3:F3"/>
    <mergeCell ref="G3:J3"/>
    <mergeCell ref="E4:F4"/>
    <mergeCell ref="E5:F5"/>
    <mergeCell ref="E6:F6"/>
    <mergeCell ref="E7:F7"/>
    <mergeCell ref="A8:E8"/>
    <mergeCell ref="A10:J10"/>
    <mergeCell ref="C11:F11"/>
    <mergeCell ref="G11:J11"/>
    <mergeCell ref="E12:F12"/>
    <mergeCell ref="A13:B13"/>
    <mergeCell ref="E13:F13"/>
    <mergeCell ref="A14:B14"/>
    <mergeCell ref="E14:F14"/>
    <mergeCell ref="A15:B15"/>
    <mergeCell ref="E15:F15"/>
    <mergeCell ref="A16:B16"/>
    <mergeCell ref="E16:F16"/>
    <mergeCell ref="A17:B17"/>
    <mergeCell ref="E17:F17"/>
    <mergeCell ref="A18:B18"/>
    <mergeCell ref="E18:F18"/>
    <mergeCell ref="A19:B19"/>
    <mergeCell ref="E19:F19"/>
    <mergeCell ref="A20:B20"/>
    <mergeCell ref="E20:F20"/>
    <mergeCell ref="A21:B21"/>
    <mergeCell ref="E21:F21"/>
    <mergeCell ref="A22:B22"/>
    <mergeCell ref="E22:F22"/>
    <mergeCell ref="A23:B23"/>
    <mergeCell ref="E23:F23"/>
    <mergeCell ref="A24:B24"/>
    <mergeCell ref="E24:F24"/>
    <mergeCell ref="A25:B25"/>
    <mergeCell ref="E25:F25"/>
    <mergeCell ref="A26:B26"/>
    <mergeCell ref="E26:F26"/>
    <mergeCell ref="A27:B27"/>
    <mergeCell ref="E27:F27"/>
    <mergeCell ref="A28:B28"/>
    <mergeCell ref="E28:F28"/>
    <mergeCell ref="A29:B29"/>
    <mergeCell ref="E29:F29"/>
    <mergeCell ref="A30:J30"/>
    <mergeCell ref="A31:J31"/>
    <mergeCell ref="A32:J32"/>
    <mergeCell ref="A33:J33"/>
    <mergeCell ref="A34:J34"/>
    <mergeCell ref="A35:J35"/>
    <mergeCell ref="A36:J36"/>
    <mergeCell ref="A37:J37"/>
    <mergeCell ref="A38:J38"/>
    <mergeCell ref="A39:J39"/>
    <mergeCell ref="A40:J40"/>
    <mergeCell ref="A41:J41"/>
    <mergeCell ref="A42:J42"/>
    <mergeCell ref="A43:J43"/>
    <mergeCell ref="A44:J44"/>
    <mergeCell ref="A45:J45"/>
    <mergeCell ref="A46:J46"/>
    <mergeCell ref="A47:J47"/>
    <mergeCell ref="A48:J48"/>
    <mergeCell ref="A49:J49"/>
    <mergeCell ref="A50:J50"/>
    <mergeCell ref="A51:J51"/>
    <mergeCell ref="A3:A4"/>
    <mergeCell ref="J13:J29"/>
    <mergeCell ref="A11:B12"/>
  </mergeCells>
  <conditionalFormatting sqref="A37">
    <cfRule type="duplicateValues" dxfId="0" priority="4"/>
    <cfRule type="duplicateValues" dxfId="0" priority="8"/>
  </conditionalFormatting>
  <conditionalFormatting sqref="A38">
    <cfRule type="duplicateValues" dxfId="0" priority="3"/>
    <cfRule type="duplicateValues" dxfId="0" priority="7"/>
  </conditionalFormatting>
  <conditionalFormatting sqref="A39">
    <cfRule type="duplicateValues" dxfId="0" priority="2"/>
    <cfRule type="duplicateValues" dxfId="0" priority="6"/>
  </conditionalFormatting>
  <conditionalFormatting sqref="A40:A44">
    <cfRule type="duplicateValues" dxfId="0" priority="1"/>
    <cfRule type="duplicateValues" dxfId="0" priority="5"/>
  </conditionalFormatting>
  <conditionalFormatting sqref="A32:A36 A45 A47:A48">
    <cfRule type="duplicateValues" dxfId="0" priority="9"/>
    <cfRule type="duplicateValues" dxfId="0" priority="10"/>
  </conditionalFormatting>
  <pageMargins left="0.75" right="0.75" top="1" bottom="1" header="0.5" footer="0.5"/>
  <headerFooter/>
  <drawing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1"/>
  <sheetViews>
    <sheetView zoomScale="70" zoomScaleNormal="70" workbookViewId="0">
      <selection activeCell="A1" sqref="A1"/>
    </sheetView>
  </sheetViews>
  <sheetFormatPr defaultColWidth="9" defaultRowHeight="14.25"/>
  <cols>
    <col min="1" max="1" width="29.4666666666667" customWidth="1"/>
    <col min="2" max="2" width="24.4583333333333" customWidth="1"/>
    <col min="3" max="3" width="18.2083333333333" customWidth="1"/>
    <col min="4" max="5" width="37.9666666666667" customWidth="1"/>
    <col min="6" max="6" width="24.4583333333333" customWidth="1"/>
    <col min="7" max="7" width="18.2083333333333" customWidth="1"/>
    <col min="8" max="8" width="32.6666666666667" customWidth="1"/>
    <col min="9" max="9" width="37.9666666666667" customWidth="1"/>
    <col min="10" max="10" width="16.9583333333333" customWidth="1"/>
  </cols>
  <sheetData>
    <row r="1" ht="84" customHeight="1" spans="1:10">
      <c r="A1" s="340" t="s">
        <v>478</v>
      </c>
      <c r="B1" s="341" t="s">
        <v>699</v>
      </c>
      <c r="C1" s="342"/>
      <c r="D1" s="342"/>
      <c r="E1" s="343"/>
      <c r="F1" s="344" t="s">
        <v>700</v>
      </c>
      <c r="G1" s="344"/>
      <c r="H1" s="344"/>
      <c r="I1" s="344"/>
      <c r="J1" s="376"/>
    </row>
    <row r="2" ht="70" customHeight="1" spans="1:9">
      <c r="A2" s="345" t="s">
        <v>701</v>
      </c>
      <c r="B2" s="345"/>
      <c r="C2" s="345"/>
      <c r="D2" s="345"/>
      <c r="E2" s="345"/>
      <c r="F2" s="345"/>
      <c r="G2" s="345"/>
      <c r="H2" s="345"/>
      <c r="I2" s="345"/>
    </row>
    <row r="3" ht="31.5" spans="1:9">
      <c r="A3" s="346" t="s">
        <v>154</v>
      </c>
      <c r="B3" s="347" t="s">
        <v>702</v>
      </c>
      <c r="C3" s="347"/>
      <c r="D3" s="347"/>
      <c r="E3" s="347"/>
      <c r="F3" s="347" t="s">
        <v>703</v>
      </c>
      <c r="G3" s="347"/>
      <c r="H3" s="347"/>
      <c r="I3" s="347"/>
    </row>
    <row r="4" ht="21" spans="1:9">
      <c r="A4" s="348"/>
      <c r="B4" s="348" t="s">
        <v>495</v>
      </c>
      <c r="C4" s="348" t="s">
        <v>485</v>
      </c>
      <c r="D4" s="348" t="s">
        <v>486</v>
      </c>
      <c r="E4" s="349" t="s">
        <v>496</v>
      </c>
      <c r="F4" s="348" t="s">
        <v>495</v>
      </c>
      <c r="G4" s="348" t="s">
        <v>485</v>
      </c>
      <c r="H4" s="348" t="s">
        <v>486</v>
      </c>
      <c r="I4" s="349" t="s">
        <v>496</v>
      </c>
    </row>
    <row r="5" ht="84" spans="1:9">
      <c r="A5" s="350" t="s">
        <v>488</v>
      </c>
      <c r="B5" s="351">
        <f t="shared" ref="B5:B7" si="0">C5+1</f>
        <v>11.5</v>
      </c>
      <c r="C5" s="351">
        <f t="shared" ref="C5:C7" si="1">D5+3</f>
        <v>10.5</v>
      </c>
      <c r="D5" s="352">
        <v>7.5</v>
      </c>
      <c r="E5" s="353" t="s">
        <v>704</v>
      </c>
      <c r="F5" s="351">
        <f t="shared" ref="F5:F7" si="2">G5+1</f>
        <v>11.8</v>
      </c>
      <c r="G5" s="351">
        <f t="shared" ref="G5:G7" si="3">H5+3</f>
        <v>10.8</v>
      </c>
      <c r="H5" s="352">
        <v>7.8</v>
      </c>
      <c r="I5" s="360" t="s">
        <v>705</v>
      </c>
    </row>
    <row r="6" ht="84" spans="1:9">
      <c r="A6" s="350" t="s">
        <v>491</v>
      </c>
      <c r="B6" s="351">
        <f t="shared" si="0"/>
        <v>13</v>
      </c>
      <c r="C6" s="351">
        <f t="shared" si="1"/>
        <v>12</v>
      </c>
      <c r="D6" s="352">
        <v>9</v>
      </c>
      <c r="E6" s="353" t="s">
        <v>704</v>
      </c>
      <c r="F6" s="351">
        <f t="shared" si="2"/>
        <v>13.3</v>
      </c>
      <c r="G6" s="351">
        <f t="shared" si="3"/>
        <v>12.3</v>
      </c>
      <c r="H6" s="352">
        <v>9.3</v>
      </c>
      <c r="I6" s="360" t="s">
        <v>705</v>
      </c>
    </row>
    <row r="7" ht="84" spans="1:9">
      <c r="A7" s="350" t="s">
        <v>492</v>
      </c>
      <c r="B7" s="351">
        <f t="shared" si="0"/>
        <v>14</v>
      </c>
      <c r="C7" s="351">
        <f t="shared" si="1"/>
        <v>13</v>
      </c>
      <c r="D7" s="352">
        <v>10</v>
      </c>
      <c r="E7" s="353" t="s">
        <v>704</v>
      </c>
      <c r="F7" s="351">
        <f t="shared" si="2"/>
        <v>14.3</v>
      </c>
      <c r="G7" s="351">
        <f t="shared" si="3"/>
        <v>13.3</v>
      </c>
      <c r="H7" s="352">
        <v>10.3</v>
      </c>
      <c r="I7" s="360" t="s">
        <v>705</v>
      </c>
    </row>
    <row r="8" ht="50" customHeight="1"/>
    <row r="9" ht="50" customHeight="1"/>
    <row r="10" ht="87" customHeight="1" spans="1:9">
      <c r="A10" s="354" t="s">
        <v>706</v>
      </c>
      <c r="B10" s="354"/>
      <c r="C10" s="354"/>
      <c r="D10" s="354"/>
      <c r="E10" s="354"/>
      <c r="F10" s="354"/>
      <c r="G10" s="354"/>
      <c r="H10" s="354"/>
      <c r="I10" s="354"/>
    </row>
    <row r="11" ht="29.25" spans="1:9">
      <c r="A11" s="355" t="s">
        <v>654</v>
      </c>
      <c r="B11" s="356" t="s">
        <v>702</v>
      </c>
      <c r="C11" s="356"/>
      <c r="D11" s="356"/>
      <c r="E11" s="356"/>
      <c r="F11" s="356" t="s">
        <v>703</v>
      </c>
      <c r="G11" s="356"/>
      <c r="H11" s="356"/>
      <c r="I11" s="356"/>
    </row>
    <row r="12" ht="21" spans="1:9">
      <c r="A12" s="346"/>
      <c r="B12" s="346" t="s">
        <v>495</v>
      </c>
      <c r="C12" s="346" t="s">
        <v>486</v>
      </c>
      <c r="D12" s="357" t="s">
        <v>496</v>
      </c>
      <c r="E12" s="357" t="s">
        <v>656</v>
      </c>
      <c r="F12" s="346" t="s">
        <v>495</v>
      </c>
      <c r="G12" s="346" t="s">
        <v>486</v>
      </c>
      <c r="H12" s="357" t="s">
        <v>496</v>
      </c>
      <c r="I12" s="357" t="s">
        <v>656</v>
      </c>
    </row>
    <row r="13" ht="94" customHeight="1" spans="1:9">
      <c r="A13" s="358" t="s">
        <v>707</v>
      </c>
      <c r="B13" s="352">
        <v>4.6</v>
      </c>
      <c r="C13" s="352">
        <v>4.6</v>
      </c>
      <c r="D13" s="353" t="s">
        <v>708</v>
      </c>
      <c r="E13" s="359" t="s">
        <v>709</v>
      </c>
      <c r="F13" s="352">
        <f t="shared" ref="F13:F17" si="4">B13+0.3</f>
        <v>4.9</v>
      </c>
      <c r="G13" s="352">
        <f t="shared" ref="G13:G17" si="5">C13+0.3</f>
        <v>4.9</v>
      </c>
      <c r="H13" s="360" t="s">
        <v>710</v>
      </c>
      <c r="I13" s="359" t="s">
        <v>711</v>
      </c>
    </row>
    <row r="14" ht="84" spans="1:9">
      <c r="A14" s="358" t="s">
        <v>501</v>
      </c>
      <c r="B14" s="352">
        <v>4.7</v>
      </c>
      <c r="C14" s="352">
        <v>4.7</v>
      </c>
      <c r="D14" s="353" t="s">
        <v>708</v>
      </c>
      <c r="E14" s="359"/>
      <c r="F14" s="352">
        <f t="shared" si="4"/>
        <v>5</v>
      </c>
      <c r="G14" s="352">
        <f t="shared" si="5"/>
        <v>5</v>
      </c>
      <c r="H14" s="360" t="s">
        <v>710</v>
      </c>
      <c r="I14" s="359"/>
    </row>
    <row r="15" ht="84" spans="1:9">
      <c r="A15" s="358" t="s">
        <v>712</v>
      </c>
      <c r="B15" s="352">
        <v>5.5</v>
      </c>
      <c r="C15" s="352">
        <v>5.5</v>
      </c>
      <c r="D15" s="353" t="s">
        <v>713</v>
      </c>
      <c r="E15" s="359"/>
      <c r="F15" s="352">
        <f t="shared" si="4"/>
        <v>5.8</v>
      </c>
      <c r="G15" s="352">
        <f t="shared" si="5"/>
        <v>5.8</v>
      </c>
      <c r="H15" s="360" t="s">
        <v>714</v>
      </c>
      <c r="I15" s="359"/>
    </row>
    <row r="16" ht="84" spans="1:9">
      <c r="A16" s="358" t="s">
        <v>715</v>
      </c>
      <c r="B16" s="352">
        <v>5.5</v>
      </c>
      <c r="C16" s="352">
        <v>5.5</v>
      </c>
      <c r="D16" s="353" t="s">
        <v>713</v>
      </c>
      <c r="E16" s="359"/>
      <c r="F16" s="352">
        <f t="shared" si="4"/>
        <v>5.8</v>
      </c>
      <c r="G16" s="352">
        <f t="shared" si="5"/>
        <v>5.8</v>
      </c>
      <c r="H16" s="360" t="s">
        <v>714</v>
      </c>
      <c r="I16" s="359"/>
    </row>
    <row r="17" ht="84" spans="1:9">
      <c r="A17" s="358" t="s">
        <v>504</v>
      </c>
      <c r="B17" s="352">
        <v>5.7</v>
      </c>
      <c r="C17" s="352">
        <v>5.7</v>
      </c>
      <c r="D17" s="353" t="s">
        <v>713</v>
      </c>
      <c r="E17" s="359"/>
      <c r="F17" s="352">
        <f t="shared" si="4"/>
        <v>6</v>
      </c>
      <c r="G17" s="352">
        <f t="shared" si="5"/>
        <v>6</v>
      </c>
      <c r="H17" s="360" t="s">
        <v>714</v>
      </c>
      <c r="I17" s="359"/>
    </row>
    <row r="18" ht="68" customHeight="1" spans="1:9">
      <c r="A18" s="358" t="s">
        <v>597</v>
      </c>
      <c r="B18" s="352" t="s">
        <v>506</v>
      </c>
      <c r="C18" s="352" t="s">
        <v>506</v>
      </c>
      <c r="D18" s="361" t="s">
        <v>506</v>
      </c>
      <c r="E18" s="359"/>
      <c r="F18" s="352" t="s">
        <v>506</v>
      </c>
      <c r="G18" s="352" t="s">
        <v>506</v>
      </c>
      <c r="H18" s="361" t="s">
        <v>506</v>
      </c>
      <c r="I18" s="359"/>
    </row>
    <row r="19" ht="84" customHeight="1" spans="1:9">
      <c r="A19" s="358" t="s">
        <v>505</v>
      </c>
      <c r="B19" s="352" t="s">
        <v>506</v>
      </c>
      <c r="C19" s="352" t="s">
        <v>506</v>
      </c>
      <c r="D19" s="361" t="s">
        <v>506</v>
      </c>
      <c r="E19" s="359"/>
      <c r="F19" s="352" t="s">
        <v>506</v>
      </c>
      <c r="G19" s="352" t="s">
        <v>506</v>
      </c>
      <c r="H19" s="361" t="s">
        <v>506</v>
      </c>
      <c r="I19" s="359"/>
    </row>
    <row r="20" ht="27" spans="1:9">
      <c r="A20" s="362" t="s">
        <v>677</v>
      </c>
      <c r="B20" s="362"/>
      <c r="C20" s="362"/>
      <c r="D20" s="362"/>
      <c r="E20" s="362"/>
      <c r="F20" s="362"/>
      <c r="G20" s="362"/>
      <c r="H20" s="362"/>
      <c r="I20" s="362"/>
    </row>
    <row r="21" ht="30" customHeight="1" spans="1:9">
      <c r="A21" s="363" t="s">
        <v>678</v>
      </c>
      <c r="B21" s="364"/>
      <c r="C21" s="364"/>
      <c r="D21" s="364"/>
      <c r="E21" s="364"/>
      <c r="F21" s="364"/>
      <c r="G21" s="364"/>
      <c r="H21" s="364"/>
      <c r="I21" s="364"/>
    </row>
    <row r="22" ht="30" customHeight="1" spans="1:9">
      <c r="A22" s="365" t="s">
        <v>679</v>
      </c>
      <c r="B22" s="365"/>
      <c r="C22" s="365"/>
      <c r="D22" s="365"/>
      <c r="E22" s="365"/>
      <c r="F22" s="365"/>
      <c r="G22" s="365"/>
      <c r="H22" s="365"/>
      <c r="I22" s="365"/>
    </row>
    <row r="23" ht="30" customHeight="1" spans="1:9">
      <c r="A23" s="366" t="s">
        <v>680</v>
      </c>
      <c r="B23" s="366"/>
      <c r="C23" s="366"/>
      <c r="D23" s="366"/>
      <c r="E23" s="366"/>
      <c r="F23" s="366"/>
      <c r="G23" s="366"/>
      <c r="H23" s="366"/>
      <c r="I23" s="366"/>
    </row>
    <row r="24" ht="30" customHeight="1" spans="1:9">
      <c r="A24" s="366" t="s">
        <v>681</v>
      </c>
      <c r="B24" s="366"/>
      <c r="C24" s="366"/>
      <c r="D24" s="366"/>
      <c r="E24" s="366"/>
      <c r="F24" s="366"/>
      <c r="G24" s="366"/>
      <c r="H24" s="366"/>
      <c r="I24" s="366"/>
    </row>
    <row r="25" ht="30" customHeight="1" spans="1:9">
      <c r="A25" s="367" t="s">
        <v>682</v>
      </c>
      <c r="B25" s="367"/>
      <c r="C25" s="367"/>
      <c r="D25" s="367"/>
      <c r="E25" s="367"/>
      <c r="F25" s="367"/>
      <c r="G25" s="367"/>
      <c r="H25" s="367"/>
      <c r="I25" s="367"/>
    </row>
    <row r="26" ht="30" customHeight="1" spans="1:9">
      <c r="A26" s="368" t="s">
        <v>683</v>
      </c>
      <c r="B26" s="368"/>
      <c r="C26" s="368"/>
      <c r="D26" s="368"/>
      <c r="E26" s="368"/>
      <c r="F26" s="368"/>
      <c r="G26" s="368"/>
      <c r="H26" s="368"/>
      <c r="I26" s="368"/>
    </row>
    <row r="27" ht="30" customHeight="1" spans="1:9">
      <c r="A27" s="366" t="s">
        <v>684</v>
      </c>
      <c r="B27" s="366"/>
      <c r="C27" s="366"/>
      <c r="D27" s="366"/>
      <c r="E27" s="366"/>
      <c r="F27" s="366"/>
      <c r="G27" s="366"/>
      <c r="H27" s="366"/>
      <c r="I27" s="366"/>
    </row>
    <row r="28" ht="30" customHeight="1" spans="1:9">
      <c r="A28" s="368" t="s">
        <v>685</v>
      </c>
      <c r="B28" s="368"/>
      <c r="C28" s="368"/>
      <c r="D28" s="368"/>
      <c r="E28" s="368"/>
      <c r="F28" s="368"/>
      <c r="G28" s="368"/>
      <c r="H28" s="368"/>
      <c r="I28" s="368"/>
    </row>
    <row r="29" ht="30" customHeight="1" spans="1:9">
      <c r="A29" s="368" t="s">
        <v>686</v>
      </c>
      <c r="B29" s="368"/>
      <c r="C29" s="368"/>
      <c r="D29" s="368"/>
      <c r="E29" s="368"/>
      <c r="F29" s="368"/>
      <c r="G29" s="368"/>
      <c r="H29" s="368"/>
      <c r="I29" s="368"/>
    </row>
    <row r="30" ht="30" customHeight="1" spans="1:9">
      <c r="A30" s="368" t="s">
        <v>687</v>
      </c>
      <c r="B30" s="368"/>
      <c r="C30" s="368"/>
      <c r="D30" s="368"/>
      <c r="E30" s="368"/>
      <c r="F30" s="368"/>
      <c r="G30" s="368"/>
      <c r="H30" s="368"/>
      <c r="I30" s="368"/>
    </row>
    <row r="31" ht="30" customHeight="1" spans="1:9">
      <c r="A31" s="369" t="s">
        <v>688</v>
      </c>
      <c r="B31" s="369"/>
      <c r="C31" s="369"/>
      <c r="D31" s="369"/>
      <c r="E31" s="369"/>
      <c r="F31" s="369"/>
      <c r="G31" s="369"/>
      <c r="H31" s="369"/>
      <c r="I31" s="369"/>
    </row>
    <row r="32" ht="30" customHeight="1" spans="1:9">
      <c r="A32" s="369" t="s">
        <v>689</v>
      </c>
      <c r="B32" s="369"/>
      <c r="C32" s="369"/>
      <c r="D32" s="369"/>
      <c r="E32" s="369"/>
      <c r="F32" s="369"/>
      <c r="G32" s="369"/>
      <c r="H32" s="369"/>
      <c r="I32" s="369"/>
    </row>
    <row r="33" ht="30" customHeight="1" spans="1:9">
      <c r="A33" s="369" t="s">
        <v>690</v>
      </c>
      <c r="B33" s="369"/>
      <c r="C33" s="369"/>
      <c r="D33" s="369"/>
      <c r="E33" s="369"/>
      <c r="F33" s="369"/>
      <c r="G33" s="369"/>
      <c r="H33" s="369"/>
      <c r="I33" s="369"/>
    </row>
    <row r="34" ht="30" customHeight="1" spans="1:9">
      <c r="A34" s="369" t="s">
        <v>691</v>
      </c>
      <c r="B34" s="369"/>
      <c r="C34" s="369"/>
      <c r="D34" s="369"/>
      <c r="E34" s="369"/>
      <c r="F34" s="369"/>
      <c r="G34" s="369"/>
      <c r="H34" s="369"/>
      <c r="I34" s="369"/>
    </row>
    <row r="35" ht="30" customHeight="1" spans="1:9">
      <c r="A35" s="370" t="s">
        <v>692</v>
      </c>
      <c r="B35" s="370"/>
      <c r="C35" s="370"/>
      <c r="D35" s="370"/>
      <c r="E35" s="370"/>
      <c r="F35" s="370"/>
      <c r="G35" s="370"/>
      <c r="H35" s="370"/>
      <c r="I35" s="370"/>
    </row>
    <row r="36" ht="30" customHeight="1" spans="1:9">
      <c r="A36" s="371" t="s">
        <v>716</v>
      </c>
      <c r="B36" s="371"/>
      <c r="C36" s="371"/>
      <c r="D36" s="371"/>
      <c r="E36" s="371"/>
      <c r="F36" s="371"/>
      <c r="G36" s="371"/>
      <c r="H36" s="371"/>
      <c r="I36" s="371"/>
    </row>
    <row r="37" ht="30" customHeight="1" spans="1:9">
      <c r="A37" s="372" t="s">
        <v>694</v>
      </c>
      <c r="B37" s="372"/>
      <c r="C37" s="372"/>
      <c r="D37" s="372"/>
      <c r="E37" s="372"/>
      <c r="F37" s="372"/>
      <c r="G37" s="372"/>
      <c r="H37" s="372"/>
      <c r="I37" s="372"/>
    </row>
    <row r="38" ht="30" customHeight="1" spans="1:9">
      <c r="A38" s="373" t="s">
        <v>695</v>
      </c>
      <c r="B38" s="373"/>
      <c r="C38" s="373"/>
      <c r="D38" s="373"/>
      <c r="E38" s="373"/>
      <c r="F38" s="373"/>
      <c r="G38" s="373"/>
      <c r="H38" s="373"/>
      <c r="I38" s="373"/>
    </row>
    <row r="39" ht="30" customHeight="1" spans="1:9">
      <c r="A39" s="374" t="s">
        <v>717</v>
      </c>
      <c r="B39" s="374"/>
      <c r="C39" s="374"/>
      <c r="D39" s="374"/>
      <c r="E39" s="374"/>
      <c r="F39" s="374"/>
      <c r="G39" s="374"/>
      <c r="H39" s="374"/>
      <c r="I39" s="374"/>
    </row>
    <row r="40" ht="30" customHeight="1" spans="1:9">
      <c r="A40" s="375" t="s">
        <v>697</v>
      </c>
      <c r="B40" s="375"/>
      <c r="C40" s="375"/>
      <c r="D40" s="375"/>
      <c r="E40" s="375"/>
      <c r="F40" s="375"/>
      <c r="G40" s="375"/>
      <c r="H40" s="375"/>
      <c r="I40" s="375"/>
    </row>
    <row r="41" ht="30" customHeight="1" spans="1:9">
      <c r="A41" s="374" t="s">
        <v>698</v>
      </c>
      <c r="B41" s="374"/>
      <c r="C41" s="374"/>
      <c r="D41" s="374"/>
      <c r="E41" s="374"/>
      <c r="F41" s="374"/>
      <c r="G41" s="374"/>
      <c r="H41" s="374"/>
      <c r="I41" s="374"/>
    </row>
  </sheetData>
  <mergeCells count="34">
    <mergeCell ref="B1:E1"/>
    <mergeCell ref="F1:I1"/>
    <mergeCell ref="A2:I2"/>
    <mergeCell ref="B3:E3"/>
    <mergeCell ref="F3:I3"/>
    <mergeCell ref="A10:I10"/>
    <mergeCell ref="B11:E11"/>
    <mergeCell ref="F11:I11"/>
    <mergeCell ref="A20:I20"/>
    <mergeCell ref="A21:I21"/>
    <mergeCell ref="A22:I22"/>
    <mergeCell ref="A23:I23"/>
    <mergeCell ref="A24:I24"/>
    <mergeCell ref="A25:I25"/>
    <mergeCell ref="A26:I26"/>
    <mergeCell ref="A27:I27"/>
    <mergeCell ref="A28:I28"/>
    <mergeCell ref="A29:I29"/>
    <mergeCell ref="A30:I30"/>
    <mergeCell ref="A31:I31"/>
    <mergeCell ref="A32:I32"/>
    <mergeCell ref="A33:I33"/>
    <mergeCell ref="A34:I34"/>
    <mergeCell ref="A35:I35"/>
    <mergeCell ref="A36:I36"/>
    <mergeCell ref="A37:I37"/>
    <mergeCell ref="A38:I38"/>
    <mergeCell ref="A39:I39"/>
    <mergeCell ref="A40:I40"/>
    <mergeCell ref="A41:I41"/>
    <mergeCell ref="A3:A4"/>
    <mergeCell ref="A11:A12"/>
    <mergeCell ref="E13:E19"/>
    <mergeCell ref="I13:I19"/>
  </mergeCells>
  <conditionalFormatting sqref="A27">
    <cfRule type="duplicateValues" dxfId="0" priority="8"/>
    <cfRule type="duplicateValues" dxfId="0" priority="4"/>
  </conditionalFormatting>
  <conditionalFormatting sqref="A28">
    <cfRule type="duplicateValues" dxfId="0" priority="7"/>
    <cfRule type="duplicateValues" dxfId="0" priority="3"/>
  </conditionalFormatting>
  <conditionalFormatting sqref="A29">
    <cfRule type="duplicateValues" dxfId="0" priority="6"/>
    <cfRule type="duplicateValues" dxfId="0" priority="2"/>
  </conditionalFormatting>
  <conditionalFormatting sqref="A30:A34">
    <cfRule type="duplicateValues" dxfId="0" priority="5"/>
    <cfRule type="duplicateValues" dxfId="0" priority="1"/>
  </conditionalFormatting>
  <conditionalFormatting sqref="A22:A26 A37:A38 A35">
    <cfRule type="duplicateValues" dxfId="0" priority="10"/>
    <cfRule type="duplicateValues" dxfId="0" priority="9"/>
  </conditionalFormatting>
  <pageMargins left="0.75" right="0.75" top="1" bottom="1" header="0.5" footer="0.5"/>
  <headerFooter/>
  <drawing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019"/>
  <sheetViews>
    <sheetView workbookViewId="0">
      <selection activeCell="B565" sqref="B565"/>
    </sheetView>
  </sheetViews>
  <sheetFormatPr defaultColWidth="9" defaultRowHeight="18.75" customHeight="1" outlineLevelCol="5"/>
  <cols>
    <col min="1" max="1" width="10" customWidth="1"/>
    <col min="2" max="2" width="9" customWidth="1"/>
    <col min="3" max="3" width="45" customWidth="1"/>
    <col min="4" max="4" width="18.8166666666667" customWidth="1"/>
    <col min="5" max="5" width="6.31666666666667" customWidth="1"/>
    <col min="6" max="6" width="11.5083333333333" customWidth="1"/>
  </cols>
  <sheetData>
    <row r="1" customHeight="1" spans="1:6">
      <c r="A1" s="336" t="s">
        <v>718</v>
      </c>
      <c r="B1" s="336" t="s">
        <v>152</v>
      </c>
      <c r="C1" s="336" t="s">
        <v>153</v>
      </c>
      <c r="D1" s="336" t="s">
        <v>719</v>
      </c>
      <c r="E1" s="336" t="s">
        <v>720</v>
      </c>
      <c r="F1" s="336" t="s">
        <v>721</v>
      </c>
    </row>
    <row r="2" customHeight="1" spans="1:6">
      <c r="A2" s="337" t="s">
        <v>722</v>
      </c>
      <c r="B2" s="338" t="s">
        <v>723</v>
      </c>
      <c r="C2" s="338" t="s">
        <v>724</v>
      </c>
      <c r="D2" s="338" t="s">
        <v>725</v>
      </c>
      <c r="E2" s="338" t="s">
        <v>726</v>
      </c>
      <c r="F2" s="338">
        <v>18105</v>
      </c>
    </row>
    <row r="3" customHeight="1" spans="1:6">
      <c r="A3" s="337" t="s">
        <v>722</v>
      </c>
      <c r="B3" s="338" t="s">
        <v>727</v>
      </c>
      <c r="C3" s="338" t="s">
        <v>728</v>
      </c>
      <c r="D3" s="338" t="s">
        <v>725</v>
      </c>
      <c r="E3" s="338" t="s">
        <v>726</v>
      </c>
      <c r="F3" s="338" t="s">
        <v>729</v>
      </c>
    </row>
    <row r="4" customHeight="1" spans="1:6">
      <c r="A4" s="337" t="s">
        <v>722</v>
      </c>
      <c r="B4" s="338" t="s">
        <v>730</v>
      </c>
      <c r="C4" s="338" t="s">
        <v>731</v>
      </c>
      <c r="D4" s="338" t="s">
        <v>725</v>
      </c>
      <c r="E4" s="338" t="s">
        <v>726</v>
      </c>
      <c r="F4" s="338" t="s">
        <v>732</v>
      </c>
    </row>
    <row r="5" customHeight="1" spans="1:6">
      <c r="A5" s="337" t="s">
        <v>722</v>
      </c>
      <c r="B5" s="338" t="s">
        <v>733</v>
      </c>
      <c r="C5" s="338" t="s">
        <v>734</v>
      </c>
      <c r="D5" s="338" t="s">
        <v>735</v>
      </c>
      <c r="E5" s="338" t="s">
        <v>726</v>
      </c>
      <c r="F5" s="338">
        <v>18045</v>
      </c>
    </row>
    <row r="6" customHeight="1" spans="1:6">
      <c r="A6" s="337" t="s">
        <v>722</v>
      </c>
      <c r="B6" s="338" t="s">
        <v>736</v>
      </c>
      <c r="C6" s="338" t="s">
        <v>737</v>
      </c>
      <c r="D6" s="338" t="s">
        <v>738</v>
      </c>
      <c r="E6" s="338" t="s">
        <v>726</v>
      </c>
      <c r="F6" s="338">
        <v>17112</v>
      </c>
    </row>
    <row r="7" customHeight="1" spans="1:6">
      <c r="A7" s="337" t="s">
        <v>739</v>
      </c>
      <c r="B7" s="338" t="s">
        <v>740</v>
      </c>
      <c r="C7" s="338" t="s">
        <v>741</v>
      </c>
      <c r="D7" s="338" t="s">
        <v>742</v>
      </c>
      <c r="E7" s="338" t="s">
        <v>743</v>
      </c>
      <c r="F7" s="338">
        <v>91752</v>
      </c>
    </row>
    <row r="8" customHeight="1" spans="1:6">
      <c r="A8" s="337" t="s">
        <v>722</v>
      </c>
      <c r="B8" s="338" t="s">
        <v>744</v>
      </c>
      <c r="C8" s="338" t="s">
        <v>745</v>
      </c>
      <c r="D8" s="338" t="s">
        <v>746</v>
      </c>
      <c r="E8" s="338" t="s">
        <v>747</v>
      </c>
      <c r="F8" s="339" t="s">
        <v>748</v>
      </c>
    </row>
    <row r="9" customHeight="1" spans="1:6">
      <c r="A9" s="337" t="s">
        <v>722</v>
      </c>
      <c r="B9" s="338" t="s">
        <v>749</v>
      </c>
      <c r="C9" s="338" t="s">
        <v>750</v>
      </c>
      <c r="D9" s="338" t="s">
        <v>738</v>
      </c>
      <c r="E9" s="338" t="s">
        <v>726</v>
      </c>
      <c r="F9" s="338">
        <v>17112</v>
      </c>
    </row>
    <row r="10" customHeight="1" spans="1:6">
      <c r="A10" s="337" t="s">
        <v>722</v>
      </c>
      <c r="B10" s="338" t="s">
        <v>751</v>
      </c>
      <c r="C10" s="338" t="s">
        <v>752</v>
      </c>
      <c r="D10" s="338" t="s">
        <v>753</v>
      </c>
      <c r="E10" s="338" t="s">
        <v>747</v>
      </c>
      <c r="F10" s="339" t="s">
        <v>754</v>
      </c>
    </row>
    <row r="11" customHeight="1" spans="1:6">
      <c r="A11" s="337" t="s">
        <v>722</v>
      </c>
      <c r="B11" s="338" t="s">
        <v>755</v>
      </c>
      <c r="C11" s="338" t="s">
        <v>756</v>
      </c>
      <c r="D11" s="338" t="s">
        <v>757</v>
      </c>
      <c r="E11" s="338" t="s">
        <v>747</v>
      </c>
      <c r="F11" s="339" t="s">
        <v>758</v>
      </c>
    </row>
    <row r="12" customHeight="1" spans="1:6">
      <c r="A12" s="337" t="s">
        <v>722</v>
      </c>
      <c r="B12" s="338" t="s">
        <v>759</v>
      </c>
      <c r="C12" s="338" t="s">
        <v>760</v>
      </c>
      <c r="D12" s="338" t="s">
        <v>761</v>
      </c>
      <c r="E12" s="338" t="s">
        <v>747</v>
      </c>
      <c r="F12" s="338" t="s">
        <v>762</v>
      </c>
    </row>
    <row r="13" customHeight="1" spans="1:6">
      <c r="A13" s="337" t="s">
        <v>722</v>
      </c>
      <c r="B13" s="338" t="s">
        <v>763</v>
      </c>
      <c r="C13" s="338" t="s">
        <v>764</v>
      </c>
      <c r="D13" s="338" t="s">
        <v>765</v>
      </c>
      <c r="E13" s="338" t="s">
        <v>747</v>
      </c>
      <c r="F13" s="339" t="s">
        <v>766</v>
      </c>
    </row>
    <row r="14" customHeight="1" spans="1:6">
      <c r="A14" s="337" t="s">
        <v>722</v>
      </c>
      <c r="B14" s="338" t="s">
        <v>767</v>
      </c>
      <c r="C14" s="338" t="s">
        <v>768</v>
      </c>
      <c r="D14" s="338" t="s">
        <v>761</v>
      </c>
      <c r="E14" s="338" t="s">
        <v>747</v>
      </c>
      <c r="F14" s="339" t="s">
        <v>769</v>
      </c>
    </row>
    <row r="15" customHeight="1" spans="1:6">
      <c r="A15" s="337" t="s">
        <v>722</v>
      </c>
      <c r="B15" s="338" t="s">
        <v>770</v>
      </c>
      <c r="C15" s="338" t="s">
        <v>771</v>
      </c>
      <c r="D15" s="338" t="s">
        <v>772</v>
      </c>
      <c r="E15" s="338" t="s">
        <v>773</v>
      </c>
      <c r="F15" s="338">
        <v>30567</v>
      </c>
    </row>
    <row r="16" customHeight="1" spans="1:6">
      <c r="A16" s="337" t="s">
        <v>774</v>
      </c>
      <c r="B16" s="338" t="s">
        <v>775</v>
      </c>
      <c r="C16" s="338" t="s">
        <v>776</v>
      </c>
      <c r="D16" s="338" t="s">
        <v>777</v>
      </c>
      <c r="E16" s="338" t="s">
        <v>778</v>
      </c>
      <c r="F16" s="338" t="s">
        <v>779</v>
      </c>
    </row>
    <row r="17" customHeight="1" spans="1:6">
      <c r="A17" s="337" t="s">
        <v>722</v>
      </c>
      <c r="B17" s="338" t="s">
        <v>780</v>
      </c>
      <c r="C17" s="338" t="s">
        <v>781</v>
      </c>
      <c r="D17" s="338" t="s">
        <v>782</v>
      </c>
      <c r="E17" s="338" t="s">
        <v>783</v>
      </c>
      <c r="F17" s="338">
        <v>12033</v>
      </c>
    </row>
    <row r="18" customHeight="1" spans="1:6">
      <c r="A18" s="337" t="s">
        <v>722</v>
      </c>
      <c r="B18" s="338" t="s">
        <v>784</v>
      </c>
      <c r="C18" s="338" t="s">
        <v>785</v>
      </c>
      <c r="D18" s="338" t="s">
        <v>786</v>
      </c>
      <c r="E18" s="338" t="s">
        <v>773</v>
      </c>
      <c r="F18" s="338">
        <v>30517</v>
      </c>
    </row>
    <row r="19" customHeight="1" spans="1:6">
      <c r="A19" s="337" t="s">
        <v>739</v>
      </c>
      <c r="B19" s="338" t="s">
        <v>787</v>
      </c>
      <c r="C19" s="338" t="s">
        <v>788</v>
      </c>
      <c r="D19" s="338" t="s">
        <v>789</v>
      </c>
      <c r="E19" s="338" t="s">
        <v>790</v>
      </c>
      <c r="F19" s="338">
        <v>98032</v>
      </c>
    </row>
    <row r="20" customHeight="1" spans="1:6">
      <c r="A20" s="337" t="s">
        <v>722</v>
      </c>
      <c r="B20" s="338" t="s">
        <v>791</v>
      </c>
      <c r="C20" s="338" t="s">
        <v>792</v>
      </c>
      <c r="D20" s="338" t="s">
        <v>793</v>
      </c>
      <c r="E20" s="338" t="s">
        <v>773</v>
      </c>
      <c r="F20" s="338">
        <v>30087</v>
      </c>
    </row>
    <row r="21" customHeight="1" spans="1:6">
      <c r="A21" s="337" t="s">
        <v>722</v>
      </c>
      <c r="B21" s="338" t="s">
        <v>794</v>
      </c>
      <c r="C21" s="338" t="s">
        <v>795</v>
      </c>
      <c r="D21" s="338" t="s">
        <v>796</v>
      </c>
      <c r="E21" s="338" t="s">
        <v>773</v>
      </c>
      <c r="F21" s="338">
        <v>30344</v>
      </c>
    </row>
    <row r="22" customHeight="1" spans="1:6">
      <c r="A22" s="337" t="s">
        <v>722</v>
      </c>
      <c r="B22" s="338" t="s">
        <v>797</v>
      </c>
      <c r="C22" s="338" t="s">
        <v>798</v>
      </c>
      <c r="D22" s="338" t="s">
        <v>799</v>
      </c>
      <c r="E22" s="338" t="s">
        <v>773</v>
      </c>
      <c r="F22" s="338" t="s">
        <v>800</v>
      </c>
    </row>
    <row r="23" customHeight="1" spans="1:6">
      <c r="A23" s="337" t="s">
        <v>722</v>
      </c>
      <c r="B23" s="338" t="s">
        <v>801</v>
      </c>
      <c r="C23" s="338" t="s">
        <v>802</v>
      </c>
      <c r="D23" s="338" t="s">
        <v>803</v>
      </c>
      <c r="E23" s="338" t="s">
        <v>773</v>
      </c>
      <c r="F23" s="338" t="s">
        <v>804</v>
      </c>
    </row>
    <row r="24" customHeight="1" spans="1:6">
      <c r="A24" s="337" t="s">
        <v>722</v>
      </c>
      <c r="B24" s="338" t="s">
        <v>805</v>
      </c>
      <c r="C24" s="338" t="s">
        <v>806</v>
      </c>
      <c r="D24" s="338" t="s">
        <v>807</v>
      </c>
      <c r="E24" s="338" t="s">
        <v>773</v>
      </c>
      <c r="F24" s="338">
        <v>30096</v>
      </c>
    </row>
    <row r="25" customHeight="1" spans="1:6">
      <c r="A25" s="337" t="s">
        <v>722</v>
      </c>
      <c r="B25" s="338" t="s">
        <v>808</v>
      </c>
      <c r="C25" s="338" t="s">
        <v>809</v>
      </c>
      <c r="D25" s="338" t="s">
        <v>810</v>
      </c>
      <c r="E25" s="338" t="s">
        <v>726</v>
      </c>
      <c r="F25" s="338" t="s">
        <v>811</v>
      </c>
    </row>
    <row r="26" customHeight="1" spans="1:6">
      <c r="A26" s="337" t="s">
        <v>722</v>
      </c>
      <c r="B26" s="338" t="s">
        <v>812</v>
      </c>
      <c r="C26" s="338" t="s">
        <v>813</v>
      </c>
      <c r="D26" s="338" t="s">
        <v>814</v>
      </c>
      <c r="E26" s="338" t="s">
        <v>726</v>
      </c>
      <c r="F26" s="338">
        <v>18424</v>
      </c>
    </row>
    <row r="27" customHeight="1" spans="1:6">
      <c r="A27" s="337" t="s">
        <v>722</v>
      </c>
      <c r="B27" s="338" t="s">
        <v>815</v>
      </c>
      <c r="C27" s="338" t="s">
        <v>813</v>
      </c>
      <c r="D27" s="338" t="s">
        <v>814</v>
      </c>
      <c r="E27" s="338" t="s">
        <v>726</v>
      </c>
      <c r="F27" s="338" t="s">
        <v>816</v>
      </c>
    </row>
    <row r="28" customHeight="1" spans="1:6">
      <c r="A28" s="337" t="s">
        <v>722</v>
      </c>
      <c r="B28" s="338" t="s">
        <v>817</v>
      </c>
      <c r="C28" s="338" t="s">
        <v>818</v>
      </c>
      <c r="D28" s="338" t="s">
        <v>819</v>
      </c>
      <c r="E28" s="338" t="s">
        <v>726</v>
      </c>
      <c r="F28" s="338" t="s">
        <v>820</v>
      </c>
    </row>
    <row r="29" customHeight="1" spans="1:6">
      <c r="A29" s="337" t="s">
        <v>722</v>
      </c>
      <c r="B29" s="338" t="s">
        <v>821</v>
      </c>
      <c r="C29" s="338" t="s">
        <v>822</v>
      </c>
      <c r="D29" s="338" t="s">
        <v>819</v>
      </c>
      <c r="E29" s="338" t="s">
        <v>726</v>
      </c>
      <c r="F29" s="338" t="s">
        <v>823</v>
      </c>
    </row>
    <row r="30" customHeight="1" spans="1:6">
      <c r="A30" s="337" t="s">
        <v>739</v>
      </c>
      <c r="B30" s="338" t="s">
        <v>824</v>
      </c>
      <c r="C30" s="338" t="s">
        <v>825</v>
      </c>
      <c r="D30" s="338" t="s">
        <v>826</v>
      </c>
      <c r="E30" s="338" t="s">
        <v>827</v>
      </c>
      <c r="F30" s="338">
        <v>85043</v>
      </c>
    </row>
    <row r="31" customHeight="1" spans="1:6">
      <c r="A31" s="337" t="s">
        <v>739</v>
      </c>
      <c r="B31" s="338" t="s">
        <v>828</v>
      </c>
      <c r="C31" s="338" t="s">
        <v>829</v>
      </c>
      <c r="D31" s="338" t="s">
        <v>826</v>
      </c>
      <c r="E31" s="338" t="s">
        <v>827</v>
      </c>
      <c r="F31" s="338">
        <v>85043</v>
      </c>
    </row>
    <row r="32" customHeight="1" spans="1:6">
      <c r="A32" s="337" t="s">
        <v>739</v>
      </c>
      <c r="B32" s="338" t="s">
        <v>830</v>
      </c>
      <c r="C32" s="338" t="s">
        <v>831</v>
      </c>
      <c r="D32" s="338" t="s">
        <v>826</v>
      </c>
      <c r="E32" s="338" t="s">
        <v>827</v>
      </c>
      <c r="F32" s="338">
        <v>85034</v>
      </c>
    </row>
    <row r="33" customHeight="1" spans="1:6">
      <c r="A33" s="337" t="s">
        <v>722</v>
      </c>
      <c r="B33" s="338" t="s">
        <v>832</v>
      </c>
      <c r="C33" s="338" t="s">
        <v>833</v>
      </c>
      <c r="D33" s="338" t="s">
        <v>834</v>
      </c>
      <c r="E33" s="338" t="s">
        <v>835</v>
      </c>
      <c r="F33" s="339" t="s">
        <v>836</v>
      </c>
    </row>
    <row r="34" customHeight="1" spans="1:6">
      <c r="A34" s="337" t="s">
        <v>722</v>
      </c>
      <c r="B34" s="338" t="s">
        <v>837</v>
      </c>
      <c r="C34" s="338" t="s">
        <v>833</v>
      </c>
      <c r="D34" s="338" t="s">
        <v>834</v>
      </c>
      <c r="E34" s="338" t="s">
        <v>835</v>
      </c>
      <c r="F34" s="339" t="s">
        <v>836</v>
      </c>
    </row>
    <row r="35" customHeight="1" spans="1:6">
      <c r="A35" s="337" t="s">
        <v>722</v>
      </c>
      <c r="B35" s="338" t="s">
        <v>838</v>
      </c>
      <c r="C35" s="338" t="s">
        <v>839</v>
      </c>
      <c r="D35" s="338" t="s">
        <v>840</v>
      </c>
      <c r="E35" s="338" t="s">
        <v>835</v>
      </c>
      <c r="F35" s="339" t="s">
        <v>841</v>
      </c>
    </row>
    <row r="36" customHeight="1" spans="1:6">
      <c r="A36" s="337" t="s">
        <v>722</v>
      </c>
      <c r="B36" s="338" t="s">
        <v>842</v>
      </c>
      <c r="C36" s="338" t="s">
        <v>843</v>
      </c>
      <c r="D36" s="338" t="s">
        <v>844</v>
      </c>
      <c r="E36" s="338" t="s">
        <v>835</v>
      </c>
      <c r="F36" s="339" t="s">
        <v>845</v>
      </c>
    </row>
    <row r="37" customHeight="1" spans="1:6">
      <c r="A37" s="337" t="s">
        <v>722</v>
      </c>
      <c r="B37" s="338" t="s">
        <v>846</v>
      </c>
      <c r="C37" s="338" t="s">
        <v>847</v>
      </c>
      <c r="D37" s="338" t="s">
        <v>848</v>
      </c>
      <c r="E37" s="338" t="s">
        <v>835</v>
      </c>
      <c r="F37" s="339" t="s">
        <v>849</v>
      </c>
    </row>
    <row r="38" customHeight="1" spans="1:6">
      <c r="A38" s="337" t="s">
        <v>739</v>
      </c>
      <c r="B38" s="338" t="s">
        <v>850</v>
      </c>
      <c r="C38" s="338" t="s">
        <v>851</v>
      </c>
      <c r="D38" s="338" t="s">
        <v>852</v>
      </c>
      <c r="E38" s="338" t="s">
        <v>743</v>
      </c>
      <c r="F38" s="338">
        <v>94720</v>
      </c>
    </row>
    <row r="39" customHeight="1" spans="1:6">
      <c r="A39" s="337" t="s">
        <v>722</v>
      </c>
      <c r="B39" s="338" t="s">
        <v>853</v>
      </c>
      <c r="C39" s="338" t="s">
        <v>854</v>
      </c>
      <c r="D39" s="338" t="s">
        <v>855</v>
      </c>
      <c r="E39" s="338" t="s">
        <v>747</v>
      </c>
      <c r="F39" s="338" t="s">
        <v>856</v>
      </c>
    </row>
    <row r="40" customHeight="1" spans="1:6">
      <c r="A40" s="337" t="s">
        <v>739</v>
      </c>
      <c r="B40" s="338" t="s">
        <v>857</v>
      </c>
      <c r="C40" s="338" t="s">
        <v>858</v>
      </c>
      <c r="D40" s="338" t="s">
        <v>859</v>
      </c>
      <c r="E40" s="338" t="s">
        <v>790</v>
      </c>
      <c r="F40" s="338" t="s">
        <v>860</v>
      </c>
    </row>
    <row r="41" customHeight="1" spans="1:6">
      <c r="A41" s="337" t="s">
        <v>739</v>
      </c>
      <c r="B41" s="338" t="s">
        <v>861</v>
      </c>
      <c r="C41" s="338" t="s">
        <v>862</v>
      </c>
      <c r="D41" s="338" t="s">
        <v>863</v>
      </c>
      <c r="E41" s="338" t="s">
        <v>790</v>
      </c>
      <c r="F41" s="338" t="s">
        <v>864</v>
      </c>
    </row>
    <row r="42" customHeight="1" spans="1:6">
      <c r="A42" s="337" t="s">
        <v>739</v>
      </c>
      <c r="B42" s="338" t="s">
        <v>865</v>
      </c>
      <c r="C42" s="338" t="s">
        <v>866</v>
      </c>
      <c r="D42" s="338" t="s">
        <v>789</v>
      </c>
      <c r="E42" s="338" t="s">
        <v>790</v>
      </c>
      <c r="F42" s="338">
        <v>98032</v>
      </c>
    </row>
    <row r="43" customHeight="1" spans="1:6">
      <c r="A43" s="337" t="s">
        <v>739</v>
      </c>
      <c r="B43" s="338" t="s">
        <v>867</v>
      </c>
      <c r="C43" s="338" t="s">
        <v>868</v>
      </c>
      <c r="D43" s="338" t="s">
        <v>789</v>
      </c>
      <c r="E43" s="338" t="s">
        <v>790</v>
      </c>
      <c r="F43" s="338">
        <v>98032</v>
      </c>
    </row>
    <row r="44" customHeight="1" spans="1:6">
      <c r="A44" s="337" t="s">
        <v>739</v>
      </c>
      <c r="B44" s="338" t="s">
        <v>869</v>
      </c>
      <c r="C44" s="338" t="s">
        <v>870</v>
      </c>
      <c r="D44" s="338" t="s">
        <v>789</v>
      </c>
      <c r="E44" s="338" t="s">
        <v>790</v>
      </c>
      <c r="F44" s="338">
        <v>98032</v>
      </c>
    </row>
    <row r="45" customHeight="1" spans="1:6">
      <c r="A45" s="337" t="s">
        <v>739</v>
      </c>
      <c r="B45" s="338" t="s">
        <v>871</v>
      </c>
      <c r="C45" s="338" t="s">
        <v>872</v>
      </c>
      <c r="D45" s="338" t="s">
        <v>859</v>
      </c>
      <c r="E45" s="338" t="s">
        <v>790</v>
      </c>
      <c r="F45" s="338">
        <v>98390</v>
      </c>
    </row>
    <row r="46" customHeight="1" spans="1:6">
      <c r="A46" s="337" t="s">
        <v>739</v>
      </c>
      <c r="B46" s="338" t="s">
        <v>873</v>
      </c>
      <c r="C46" s="338" t="s">
        <v>874</v>
      </c>
      <c r="D46" s="338" t="s">
        <v>875</v>
      </c>
      <c r="E46" s="338" t="s">
        <v>790</v>
      </c>
      <c r="F46" s="338">
        <v>98198</v>
      </c>
    </row>
    <row r="47" customHeight="1" spans="1:6">
      <c r="A47" s="337" t="s">
        <v>739</v>
      </c>
      <c r="B47" s="338" t="s">
        <v>876</v>
      </c>
      <c r="C47" s="338" t="s">
        <v>877</v>
      </c>
      <c r="D47" s="338" t="s">
        <v>859</v>
      </c>
      <c r="E47" s="338" t="s">
        <v>790</v>
      </c>
      <c r="F47" s="338" t="s">
        <v>860</v>
      </c>
    </row>
    <row r="48" customHeight="1" spans="1:6">
      <c r="A48" s="337" t="s">
        <v>739</v>
      </c>
      <c r="B48" s="338" t="s">
        <v>878</v>
      </c>
      <c r="C48" s="338" t="s">
        <v>879</v>
      </c>
      <c r="D48" s="338" t="s">
        <v>880</v>
      </c>
      <c r="E48" s="338" t="s">
        <v>743</v>
      </c>
      <c r="F48" s="338">
        <v>93308</v>
      </c>
    </row>
    <row r="49" customHeight="1" spans="1:6">
      <c r="A49" s="337" t="s">
        <v>722</v>
      </c>
      <c r="B49" s="338" t="s">
        <v>881</v>
      </c>
      <c r="C49" s="338" t="s">
        <v>882</v>
      </c>
      <c r="D49" s="338" t="s">
        <v>883</v>
      </c>
      <c r="E49" s="338" t="s">
        <v>884</v>
      </c>
      <c r="F49" s="338">
        <v>35022</v>
      </c>
    </row>
    <row r="50" customHeight="1" spans="1:6">
      <c r="A50" s="337" t="s">
        <v>739</v>
      </c>
      <c r="B50" s="338" t="s">
        <v>885</v>
      </c>
      <c r="C50" s="338" t="s">
        <v>886</v>
      </c>
      <c r="D50" s="338" t="s">
        <v>880</v>
      </c>
      <c r="E50" s="338" t="s">
        <v>743</v>
      </c>
      <c r="F50" s="338">
        <v>93308</v>
      </c>
    </row>
    <row r="51" customHeight="1" spans="1:6">
      <c r="A51" s="337" t="s">
        <v>722</v>
      </c>
      <c r="B51" s="338" t="s">
        <v>887</v>
      </c>
      <c r="C51" s="338" t="s">
        <v>888</v>
      </c>
      <c r="D51" s="338" t="s">
        <v>889</v>
      </c>
      <c r="E51" s="338" t="s">
        <v>890</v>
      </c>
      <c r="F51" s="338" t="s">
        <v>891</v>
      </c>
    </row>
    <row r="52" customHeight="1" spans="1:6">
      <c r="A52" s="337" t="s">
        <v>722</v>
      </c>
      <c r="B52" s="338" t="s">
        <v>892</v>
      </c>
      <c r="C52" s="338" t="s">
        <v>893</v>
      </c>
      <c r="D52" s="338" t="s">
        <v>889</v>
      </c>
      <c r="E52" s="338" t="s">
        <v>890</v>
      </c>
      <c r="F52" s="338" t="s">
        <v>894</v>
      </c>
    </row>
    <row r="53" customHeight="1" spans="1:6">
      <c r="A53" s="337" t="s">
        <v>722</v>
      </c>
      <c r="B53" s="338" t="s">
        <v>895</v>
      </c>
      <c r="C53" s="338" t="s">
        <v>896</v>
      </c>
      <c r="D53" s="338" t="s">
        <v>897</v>
      </c>
      <c r="E53" s="338" t="s">
        <v>890</v>
      </c>
      <c r="F53" s="338" t="s">
        <v>898</v>
      </c>
    </row>
    <row r="54" customHeight="1" spans="1:6">
      <c r="A54" s="337" t="s">
        <v>722</v>
      </c>
      <c r="B54" s="338" t="s">
        <v>899</v>
      </c>
      <c r="C54" s="338" t="s">
        <v>900</v>
      </c>
      <c r="D54" s="338" t="s">
        <v>901</v>
      </c>
      <c r="E54" s="338" t="s">
        <v>890</v>
      </c>
      <c r="F54" s="338">
        <v>37217</v>
      </c>
    </row>
    <row r="55" customHeight="1" spans="1:6">
      <c r="A55" s="337" t="s">
        <v>722</v>
      </c>
      <c r="B55" s="338" t="s">
        <v>902</v>
      </c>
      <c r="C55" s="338" t="s">
        <v>900</v>
      </c>
      <c r="D55" s="338" t="s">
        <v>901</v>
      </c>
      <c r="E55" s="338" t="s">
        <v>890</v>
      </c>
      <c r="F55" s="338">
        <v>37217</v>
      </c>
    </row>
    <row r="56" customHeight="1" spans="1:6">
      <c r="A56" s="337" t="s">
        <v>722</v>
      </c>
      <c r="B56" s="338" t="s">
        <v>903</v>
      </c>
      <c r="C56" s="338" t="s">
        <v>904</v>
      </c>
      <c r="D56" s="338" t="s">
        <v>905</v>
      </c>
      <c r="E56" s="338" t="s">
        <v>890</v>
      </c>
      <c r="F56" s="338">
        <v>37086</v>
      </c>
    </row>
    <row r="57" customHeight="1" spans="1:6">
      <c r="A57" s="337" t="s">
        <v>739</v>
      </c>
      <c r="B57" s="338" t="s">
        <v>906</v>
      </c>
      <c r="C57" s="338" t="s">
        <v>907</v>
      </c>
      <c r="D57" s="338" t="s">
        <v>908</v>
      </c>
      <c r="E57" s="338" t="s">
        <v>909</v>
      </c>
      <c r="F57" s="338">
        <v>86387</v>
      </c>
    </row>
    <row r="58" customHeight="1" spans="1:6">
      <c r="A58" s="337" t="s">
        <v>722</v>
      </c>
      <c r="B58" s="338" t="s">
        <v>910</v>
      </c>
      <c r="C58" s="338" t="s">
        <v>911</v>
      </c>
      <c r="D58" s="338" t="s">
        <v>912</v>
      </c>
      <c r="E58" s="338" t="s">
        <v>913</v>
      </c>
      <c r="F58" s="339" t="s">
        <v>914</v>
      </c>
    </row>
    <row r="59" customHeight="1" spans="1:6">
      <c r="A59" s="337" t="s">
        <v>722</v>
      </c>
      <c r="B59" s="338" t="s">
        <v>915</v>
      </c>
      <c r="C59" s="338"/>
      <c r="D59" s="338" t="s">
        <v>916</v>
      </c>
      <c r="E59" s="338" t="s">
        <v>917</v>
      </c>
      <c r="F59" s="339" t="s">
        <v>918</v>
      </c>
    </row>
    <row r="60" customHeight="1" spans="1:6">
      <c r="A60" s="337" t="s">
        <v>722</v>
      </c>
      <c r="B60" s="338" t="s">
        <v>919</v>
      </c>
      <c r="C60" s="338" t="s">
        <v>920</v>
      </c>
      <c r="D60" s="338" t="s">
        <v>921</v>
      </c>
      <c r="E60" s="338" t="s">
        <v>917</v>
      </c>
      <c r="F60" s="339" t="s">
        <v>922</v>
      </c>
    </row>
    <row r="61" customHeight="1" spans="1:6">
      <c r="A61" s="337" t="s">
        <v>722</v>
      </c>
      <c r="B61" s="338" t="s">
        <v>923</v>
      </c>
      <c r="C61" s="338" t="s">
        <v>924</v>
      </c>
      <c r="D61" s="338" t="s">
        <v>925</v>
      </c>
      <c r="E61" s="338" t="s">
        <v>917</v>
      </c>
      <c r="F61" s="339" t="s">
        <v>926</v>
      </c>
    </row>
    <row r="62" customHeight="1" spans="1:6">
      <c r="A62" s="337" t="s">
        <v>722</v>
      </c>
      <c r="B62" s="338" t="s">
        <v>927</v>
      </c>
      <c r="C62" s="338" t="s">
        <v>928</v>
      </c>
      <c r="D62" s="338" t="s">
        <v>929</v>
      </c>
      <c r="E62" s="338" t="s">
        <v>917</v>
      </c>
      <c r="F62" s="338" t="s">
        <v>930</v>
      </c>
    </row>
    <row r="63" customHeight="1" spans="1:6">
      <c r="A63" s="337" t="s">
        <v>722</v>
      </c>
      <c r="B63" s="338" t="s">
        <v>931</v>
      </c>
      <c r="C63" s="338" t="s">
        <v>932</v>
      </c>
      <c r="D63" s="338" t="s">
        <v>916</v>
      </c>
      <c r="E63" s="338" t="s">
        <v>917</v>
      </c>
      <c r="F63" s="339" t="s">
        <v>933</v>
      </c>
    </row>
    <row r="64" customHeight="1" spans="1:6">
      <c r="A64" s="337" t="s">
        <v>722</v>
      </c>
      <c r="B64" s="338" t="s">
        <v>934</v>
      </c>
      <c r="C64" s="338" t="s">
        <v>935</v>
      </c>
      <c r="D64" s="338" t="s">
        <v>936</v>
      </c>
      <c r="E64" s="338" t="s">
        <v>917</v>
      </c>
      <c r="F64" s="339" t="s">
        <v>937</v>
      </c>
    </row>
    <row r="65" customHeight="1" spans="1:6">
      <c r="A65" s="337" t="s">
        <v>722</v>
      </c>
      <c r="B65" s="338" t="s">
        <v>938</v>
      </c>
      <c r="C65" s="338" t="s">
        <v>939</v>
      </c>
      <c r="D65" s="338" t="s">
        <v>940</v>
      </c>
      <c r="E65" s="338" t="s">
        <v>917</v>
      </c>
      <c r="F65" s="338" t="s">
        <v>941</v>
      </c>
    </row>
    <row r="66" customHeight="1" spans="1:6">
      <c r="A66" s="337" t="s">
        <v>722</v>
      </c>
      <c r="B66" s="338" t="s">
        <v>942</v>
      </c>
      <c r="C66" s="338" t="s">
        <v>943</v>
      </c>
      <c r="D66" s="338" t="s">
        <v>944</v>
      </c>
      <c r="E66" s="338" t="s">
        <v>783</v>
      </c>
      <c r="F66" s="338">
        <v>14086</v>
      </c>
    </row>
    <row r="67" customHeight="1" spans="1:6">
      <c r="A67" s="337" t="s">
        <v>722</v>
      </c>
      <c r="B67" s="338" t="s">
        <v>945</v>
      </c>
      <c r="C67" s="338" t="s">
        <v>943</v>
      </c>
      <c r="D67" s="338" t="s">
        <v>944</v>
      </c>
      <c r="E67" s="338" t="s">
        <v>783</v>
      </c>
      <c r="F67" s="338">
        <v>14086</v>
      </c>
    </row>
    <row r="68" customHeight="1" spans="1:6">
      <c r="A68" s="337" t="s">
        <v>739</v>
      </c>
      <c r="B68" s="338" t="s">
        <v>946</v>
      </c>
      <c r="C68" s="338" t="s">
        <v>947</v>
      </c>
      <c r="D68" s="338" t="s">
        <v>948</v>
      </c>
      <c r="E68" s="338" t="s">
        <v>743</v>
      </c>
      <c r="F68" s="338">
        <v>90024</v>
      </c>
    </row>
    <row r="69" customHeight="1" spans="1:6">
      <c r="A69" s="337" t="s">
        <v>722</v>
      </c>
      <c r="B69" s="338" t="s">
        <v>949</v>
      </c>
      <c r="C69" s="338" t="s">
        <v>950</v>
      </c>
      <c r="D69" s="338" t="s">
        <v>951</v>
      </c>
      <c r="E69" s="338" t="s">
        <v>952</v>
      </c>
      <c r="F69" s="338">
        <v>21224</v>
      </c>
    </row>
    <row r="70" customHeight="1" spans="1:6">
      <c r="A70" s="337" t="s">
        <v>722</v>
      </c>
      <c r="B70" s="338" t="s">
        <v>953</v>
      </c>
      <c r="C70" s="338" t="s">
        <v>954</v>
      </c>
      <c r="D70" s="338" t="s">
        <v>955</v>
      </c>
      <c r="E70" s="338" t="s">
        <v>956</v>
      </c>
      <c r="F70" s="338">
        <v>20166</v>
      </c>
    </row>
    <row r="71" customHeight="1" spans="1:6">
      <c r="A71" s="337" t="s">
        <v>722</v>
      </c>
      <c r="B71" s="338" t="s">
        <v>957</v>
      </c>
      <c r="C71" s="338" t="s">
        <v>958</v>
      </c>
      <c r="D71" s="338" t="s">
        <v>951</v>
      </c>
      <c r="E71" s="338" t="s">
        <v>952</v>
      </c>
      <c r="F71" s="338">
        <v>21224</v>
      </c>
    </row>
    <row r="72" customHeight="1" spans="1:6">
      <c r="A72" s="337" t="s">
        <v>722</v>
      </c>
      <c r="B72" s="338" t="s">
        <v>959</v>
      </c>
      <c r="C72" s="338" t="s">
        <v>960</v>
      </c>
      <c r="D72" s="338" t="s">
        <v>961</v>
      </c>
      <c r="E72" s="338" t="s">
        <v>956</v>
      </c>
      <c r="F72" s="338">
        <v>22624</v>
      </c>
    </row>
    <row r="73" customHeight="1" spans="1:6">
      <c r="A73" s="337" t="s">
        <v>722</v>
      </c>
      <c r="B73" s="338" t="s">
        <v>962</v>
      </c>
      <c r="C73" s="338" t="s">
        <v>963</v>
      </c>
      <c r="D73" s="338" t="s">
        <v>951</v>
      </c>
      <c r="E73" s="338" t="s">
        <v>952</v>
      </c>
      <c r="F73" s="338">
        <v>21224</v>
      </c>
    </row>
    <row r="74" customHeight="1" spans="1:6">
      <c r="A74" s="337" t="s">
        <v>722</v>
      </c>
      <c r="B74" s="338" t="s">
        <v>964</v>
      </c>
      <c r="C74" s="338" t="s">
        <v>965</v>
      </c>
      <c r="D74" s="338" t="s">
        <v>966</v>
      </c>
      <c r="E74" s="338" t="s">
        <v>956</v>
      </c>
      <c r="F74" s="338" t="s">
        <v>967</v>
      </c>
    </row>
    <row r="75" customHeight="1" spans="1:6">
      <c r="A75" s="337" t="s">
        <v>722</v>
      </c>
      <c r="B75" s="338" t="s">
        <v>968</v>
      </c>
      <c r="C75" s="338" t="s">
        <v>969</v>
      </c>
      <c r="D75" s="338" t="s">
        <v>970</v>
      </c>
      <c r="E75" s="338" t="s">
        <v>971</v>
      </c>
      <c r="F75" s="338" t="s">
        <v>972</v>
      </c>
    </row>
    <row r="76" customHeight="1" spans="1:6">
      <c r="A76" s="337" t="s">
        <v>722</v>
      </c>
      <c r="B76" s="338" t="s">
        <v>973</v>
      </c>
      <c r="C76" s="338" t="s">
        <v>974</v>
      </c>
      <c r="D76" s="338" t="s">
        <v>970</v>
      </c>
      <c r="E76" s="338" t="s">
        <v>971</v>
      </c>
      <c r="F76" s="338">
        <v>29172</v>
      </c>
    </row>
    <row r="77" customHeight="1" spans="1:6">
      <c r="A77" s="337" t="s">
        <v>774</v>
      </c>
      <c r="B77" s="338" t="s">
        <v>975</v>
      </c>
      <c r="C77" s="338" t="s">
        <v>976</v>
      </c>
      <c r="D77" s="338" t="s">
        <v>977</v>
      </c>
      <c r="E77" s="338" t="s">
        <v>778</v>
      </c>
      <c r="F77" s="338">
        <v>44304</v>
      </c>
    </row>
    <row r="78" customHeight="1" spans="1:6">
      <c r="A78" s="337" t="s">
        <v>722</v>
      </c>
      <c r="B78" s="338" t="s">
        <v>978</v>
      </c>
      <c r="C78" s="338" t="s">
        <v>979</v>
      </c>
      <c r="D78" s="338" t="s">
        <v>980</v>
      </c>
      <c r="E78" s="338" t="s">
        <v>981</v>
      </c>
      <c r="F78" s="338">
        <v>32816</v>
      </c>
    </row>
    <row r="79" customHeight="1" spans="1:6">
      <c r="A79" s="337" t="s">
        <v>722</v>
      </c>
      <c r="B79" s="338" t="s">
        <v>982</v>
      </c>
      <c r="C79" s="338" t="s">
        <v>983</v>
      </c>
      <c r="D79" s="338" t="s">
        <v>984</v>
      </c>
      <c r="E79" s="338" t="s">
        <v>890</v>
      </c>
      <c r="F79" s="338" t="s">
        <v>985</v>
      </c>
    </row>
    <row r="80" customHeight="1" spans="1:6">
      <c r="A80" s="337" t="s">
        <v>722</v>
      </c>
      <c r="B80" s="338" t="s">
        <v>986</v>
      </c>
      <c r="C80" s="338" t="s">
        <v>987</v>
      </c>
      <c r="D80" s="338" t="s">
        <v>988</v>
      </c>
      <c r="E80" s="338" t="s">
        <v>890</v>
      </c>
      <c r="F80" s="338" t="s">
        <v>989</v>
      </c>
    </row>
    <row r="81" customHeight="1" spans="1:6">
      <c r="A81" s="337" t="s">
        <v>774</v>
      </c>
      <c r="B81" s="338" t="s">
        <v>990</v>
      </c>
      <c r="C81" s="338" t="s">
        <v>991</v>
      </c>
      <c r="D81" s="338" t="s">
        <v>992</v>
      </c>
      <c r="E81" s="338" t="s">
        <v>993</v>
      </c>
      <c r="F81" s="338">
        <v>60607</v>
      </c>
    </row>
    <row r="82" customHeight="1" spans="1:6">
      <c r="A82" s="337" t="s">
        <v>774</v>
      </c>
      <c r="B82" s="338" t="s">
        <v>994</v>
      </c>
      <c r="C82" s="338" t="s">
        <v>995</v>
      </c>
      <c r="D82" s="338" t="s">
        <v>992</v>
      </c>
      <c r="E82" s="338" t="s">
        <v>993</v>
      </c>
      <c r="F82" s="338">
        <v>60614</v>
      </c>
    </row>
    <row r="83" customHeight="1" spans="1:6">
      <c r="A83" s="337" t="s">
        <v>722</v>
      </c>
      <c r="B83" s="338" t="s">
        <v>996</v>
      </c>
      <c r="C83" s="338" t="s">
        <v>997</v>
      </c>
      <c r="D83" s="338" t="s">
        <v>998</v>
      </c>
      <c r="E83" s="338" t="s">
        <v>971</v>
      </c>
      <c r="F83" s="338">
        <v>29418</v>
      </c>
    </row>
    <row r="84" customHeight="1" spans="1:6">
      <c r="A84" s="337" t="s">
        <v>774</v>
      </c>
      <c r="B84" s="338" t="s">
        <v>999</v>
      </c>
      <c r="C84" s="338" t="s">
        <v>1000</v>
      </c>
      <c r="D84" s="338" t="s">
        <v>1001</v>
      </c>
      <c r="E84" s="338" t="s">
        <v>778</v>
      </c>
      <c r="F84" s="338">
        <v>45219</v>
      </c>
    </row>
    <row r="85" customHeight="1" spans="1:6">
      <c r="A85" s="337" t="s">
        <v>774</v>
      </c>
      <c r="B85" s="338" t="s">
        <v>1002</v>
      </c>
      <c r="C85" s="338" t="s">
        <v>1003</v>
      </c>
      <c r="D85" s="338" t="s">
        <v>1004</v>
      </c>
      <c r="E85" s="338" t="s">
        <v>778</v>
      </c>
      <c r="F85" s="338">
        <v>44115</v>
      </c>
    </row>
    <row r="86" customHeight="1" spans="1:6">
      <c r="A86" s="337" t="s">
        <v>774</v>
      </c>
      <c r="B86" s="338" t="s">
        <v>1005</v>
      </c>
      <c r="C86" s="338" t="s">
        <v>1006</v>
      </c>
      <c r="D86" s="338" t="s">
        <v>1007</v>
      </c>
      <c r="E86" s="338" t="s">
        <v>778</v>
      </c>
      <c r="F86" s="338">
        <v>44128</v>
      </c>
    </row>
    <row r="87" customHeight="1" spans="1:6">
      <c r="A87" s="337" t="s">
        <v>774</v>
      </c>
      <c r="B87" s="338" t="s">
        <v>1008</v>
      </c>
      <c r="C87" s="338" t="s">
        <v>1009</v>
      </c>
      <c r="D87" s="338" t="s">
        <v>1010</v>
      </c>
      <c r="E87" s="338" t="s">
        <v>778</v>
      </c>
      <c r="F87" s="338" t="s">
        <v>1011</v>
      </c>
    </row>
    <row r="88" customHeight="1" spans="1:6">
      <c r="A88" s="337" t="s">
        <v>774</v>
      </c>
      <c r="B88" s="338" t="s">
        <v>1012</v>
      </c>
      <c r="C88" s="338" t="s">
        <v>1013</v>
      </c>
      <c r="D88" s="338" t="s">
        <v>1014</v>
      </c>
      <c r="E88" s="338" t="s">
        <v>778</v>
      </c>
      <c r="F88" s="338">
        <v>44087</v>
      </c>
    </row>
    <row r="89" customHeight="1" spans="1:6">
      <c r="A89" s="337" t="s">
        <v>774</v>
      </c>
      <c r="B89" s="338" t="s">
        <v>1015</v>
      </c>
      <c r="C89" s="338" t="s">
        <v>1016</v>
      </c>
      <c r="D89" s="338" t="s">
        <v>1017</v>
      </c>
      <c r="E89" s="338" t="s">
        <v>778</v>
      </c>
      <c r="F89" s="338">
        <v>44146</v>
      </c>
    </row>
    <row r="90" customHeight="1" spans="1:6">
      <c r="A90" s="337" t="s">
        <v>722</v>
      </c>
      <c r="B90" s="338" t="s">
        <v>1018</v>
      </c>
      <c r="C90" s="338" t="s">
        <v>1019</v>
      </c>
      <c r="D90" s="338" t="s">
        <v>1020</v>
      </c>
      <c r="E90" s="338" t="s">
        <v>1021</v>
      </c>
      <c r="F90" s="338">
        <v>28027</v>
      </c>
    </row>
    <row r="91" customHeight="1" spans="1:6">
      <c r="A91" s="337" t="s">
        <v>722</v>
      </c>
      <c r="B91" s="338" t="s">
        <v>676</v>
      </c>
      <c r="C91" s="338" t="s">
        <v>1022</v>
      </c>
      <c r="D91" s="338" t="s">
        <v>1023</v>
      </c>
      <c r="E91" s="338" t="s">
        <v>1021</v>
      </c>
      <c r="F91" s="338" t="s">
        <v>1024</v>
      </c>
    </row>
    <row r="92" customHeight="1" spans="1:6">
      <c r="A92" s="337" t="s">
        <v>722</v>
      </c>
      <c r="B92" s="338" t="s">
        <v>1025</v>
      </c>
      <c r="C92" s="338" t="s">
        <v>1026</v>
      </c>
      <c r="D92" s="338" t="s">
        <v>1020</v>
      </c>
      <c r="E92" s="338" t="s">
        <v>1021</v>
      </c>
      <c r="F92" s="338">
        <v>28027</v>
      </c>
    </row>
    <row r="93" customHeight="1" spans="1:6">
      <c r="A93" s="337" t="s">
        <v>722</v>
      </c>
      <c r="B93" s="338" t="s">
        <v>1027</v>
      </c>
      <c r="C93" s="338" t="s">
        <v>1028</v>
      </c>
      <c r="D93" s="338" t="s">
        <v>1029</v>
      </c>
      <c r="E93" s="338" t="s">
        <v>1021</v>
      </c>
      <c r="F93" s="338">
        <v>28214</v>
      </c>
    </row>
    <row r="94" customHeight="1" spans="1:6">
      <c r="A94" s="337" t="s">
        <v>722</v>
      </c>
      <c r="B94" s="338" t="s">
        <v>1030</v>
      </c>
      <c r="C94" s="338" t="s">
        <v>1031</v>
      </c>
      <c r="D94" s="338" t="s">
        <v>1020</v>
      </c>
      <c r="E94" s="338" t="s">
        <v>1021</v>
      </c>
      <c r="F94" s="338">
        <v>28027</v>
      </c>
    </row>
    <row r="95" customHeight="1" spans="1:6">
      <c r="A95" s="337" t="s">
        <v>774</v>
      </c>
      <c r="B95" s="338" t="s">
        <v>1032</v>
      </c>
      <c r="C95" s="338" t="s">
        <v>1033</v>
      </c>
      <c r="D95" s="338" t="s">
        <v>1034</v>
      </c>
      <c r="E95" s="338" t="s">
        <v>778</v>
      </c>
      <c r="F95" s="338">
        <v>43062</v>
      </c>
    </row>
    <row r="96" customHeight="1" spans="1:6">
      <c r="A96" s="337" t="s">
        <v>774</v>
      </c>
      <c r="B96" s="338" t="s">
        <v>1035</v>
      </c>
      <c r="C96" s="338" t="s">
        <v>1036</v>
      </c>
      <c r="D96" s="338" t="s">
        <v>1034</v>
      </c>
      <c r="E96" s="338" t="s">
        <v>778</v>
      </c>
      <c r="F96" s="338">
        <v>43062</v>
      </c>
    </row>
    <row r="97" customHeight="1" spans="1:6">
      <c r="A97" s="337" t="s">
        <v>774</v>
      </c>
      <c r="B97" s="338" t="s">
        <v>1037</v>
      </c>
      <c r="C97" s="338" t="s">
        <v>1038</v>
      </c>
      <c r="D97" s="338" t="s">
        <v>1039</v>
      </c>
      <c r="E97" s="338" t="s">
        <v>778</v>
      </c>
      <c r="F97" s="338" t="s">
        <v>1040</v>
      </c>
    </row>
    <row r="98" customHeight="1" spans="1:6">
      <c r="A98" s="337" t="s">
        <v>774</v>
      </c>
      <c r="B98" s="338" t="s">
        <v>1041</v>
      </c>
      <c r="C98" s="338" t="s">
        <v>1042</v>
      </c>
      <c r="D98" s="338" t="s">
        <v>1043</v>
      </c>
      <c r="E98" s="338" t="s">
        <v>778</v>
      </c>
      <c r="F98" s="338">
        <v>45050</v>
      </c>
    </row>
    <row r="99" customHeight="1" spans="1:6">
      <c r="A99" s="337" t="s">
        <v>774</v>
      </c>
      <c r="B99" s="338" t="s">
        <v>1044</v>
      </c>
      <c r="C99" s="338" t="s">
        <v>1045</v>
      </c>
      <c r="D99" s="338" t="s">
        <v>1046</v>
      </c>
      <c r="E99" s="338" t="s">
        <v>778</v>
      </c>
      <c r="F99" s="338" t="s">
        <v>1047</v>
      </c>
    </row>
    <row r="100" customHeight="1" spans="1:6">
      <c r="A100" s="337" t="s">
        <v>774</v>
      </c>
      <c r="B100" s="338" t="s">
        <v>1048</v>
      </c>
      <c r="C100" s="338" t="s">
        <v>1049</v>
      </c>
      <c r="D100" s="338" t="s">
        <v>1050</v>
      </c>
      <c r="E100" s="338" t="s">
        <v>778</v>
      </c>
      <c r="F100" s="338" t="s">
        <v>1051</v>
      </c>
    </row>
    <row r="101" customHeight="1" spans="1:6">
      <c r="A101" s="337" t="s">
        <v>774</v>
      </c>
      <c r="B101" s="338" t="s">
        <v>1052</v>
      </c>
      <c r="C101" s="338" t="s">
        <v>1053</v>
      </c>
      <c r="D101" s="338" t="s">
        <v>1054</v>
      </c>
      <c r="E101" s="338" t="s">
        <v>993</v>
      </c>
      <c r="F101" s="338">
        <v>61820</v>
      </c>
    </row>
    <row r="102" customHeight="1" spans="1:6">
      <c r="A102" s="337" t="s">
        <v>722</v>
      </c>
      <c r="B102" s="338" t="s">
        <v>1055</v>
      </c>
      <c r="C102" s="338" t="s">
        <v>1056</v>
      </c>
      <c r="D102" s="338" t="s">
        <v>1057</v>
      </c>
      <c r="E102" s="338" t="s">
        <v>835</v>
      </c>
      <c r="F102" s="339" t="s">
        <v>1058</v>
      </c>
    </row>
    <row r="103" customHeight="1" spans="1:6">
      <c r="A103" s="337" t="s">
        <v>739</v>
      </c>
      <c r="B103" s="338" t="s">
        <v>1059</v>
      </c>
      <c r="C103" s="338" t="s">
        <v>1060</v>
      </c>
      <c r="D103" s="338" t="s">
        <v>1061</v>
      </c>
      <c r="E103" s="338" t="s">
        <v>743</v>
      </c>
      <c r="F103" s="338">
        <v>92093</v>
      </c>
    </row>
    <row r="104" customHeight="1" spans="1:6">
      <c r="A104" s="337" t="s">
        <v>722</v>
      </c>
      <c r="B104" s="338" t="s">
        <v>1062</v>
      </c>
      <c r="C104" s="338" t="s">
        <v>1063</v>
      </c>
      <c r="D104" s="338" t="s">
        <v>1064</v>
      </c>
      <c r="E104" s="338" t="s">
        <v>773</v>
      </c>
      <c r="F104" s="338">
        <v>30263</v>
      </c>
    </row>
    <row r="105" customHeight="1" spans="1:6">
      <c r="A105" s="337" t="s">
        <v>774</v>
      </c>
      <c r="B105" s="338" t="s">
        <v>1065</v>
      </c>
      <c r="C105" s="338" t="s">
        <v>1066</v>
      </c>
      <c r="D105" s="338" t="s">
        <v>1067</v>
      </c>
      <c r="E105" s="338" t="s">
        <v>1068</v>
      </c>
      <c r="F105" s="338" t="s">
        <v>1069</v>
      </c>
    </row>
    <row r="106" customHeight="1" spans="1:6">
      <c r="A106" s="337" t="s">
        <v>774</v>
      </c>
      <c r="B106" s="338" t="s">
        <v>1070</v>
      </c>
      <c r="C106" s="338" t="s">
        <v>1071</v>
      </c>
      <c r="D106" s="338" t="s">
        <v>1067</v>
      </c>
      <c r="E106" s="338" t="s">
        <v>1068</v>
      </c>
      <c r="F106" s="338" t="s">
        <v>1069</v>
      </c>
    </row>
    <row r="107" customHeight="1" spans="1:6">
      <c r="A107" s="337" t="s">
        <v>774</v>
      </c>
      <c r="B107" s="338" t="s">
        <v>1072</v>
      </c>
      <c r="C107" s="338" t="s">
        <v>1073</v>
      </c>
      <c r="D107" s="338" t="s">
        <v>1067</v>
      </c>
      <c r="E107" s="338" t="s">
        <v>1068</v>
      </c>
      <c r="F107" s="338" t="s">
        <v>1074</v>
      </c>
    </row>
    <row r="108" customHeight="1" spans="1:6">
      <c r="A108" s="337" t="s">
        <v>774</v>
      </c>
      <c r="B108" s="338" t="s">
        <v>1075</v>
      </c>
      <c r="C108" s="338" t="s">
        <v>1076</v>
      </c>
      <c r="D108" s="338" t="s">
        <v>1067</v>
      </c>
      <c r="E108" s="338" t="s">
        <v>1068</v>
      </c>
      <c r="F108" s="338">
        <v>41048</v>
      </c>
    </row>
    <row r="109" customHeight="1" spans="1:6">
      <c r="A109" s="337" t="s">
        <v>774</v>
      </c>
      <c r="B109" s="338" t="s">
        <v>1077</v>
      </c>
      <c r="C109" s="338" t="s">
        <v>1078</v>
      </c>
      <c r="D109" s="338" t="s">
        <v>1067</v>
      </c>
      <c r="E109" s="338" t="s">
        <v>1068</v>
      </c>
      <c r="F109" s="338" t="s">
        <v>1079</v>
      </c>
    </row>
    <row r="110" customHeight="1" spans="1:6">
      <c r="A110" s="337" t="s">
        <v>774</v>
      </c>
      <c r="B110" s="338" t="s">
        <v>1080</v>
      </c>
      <c r="C110" s="338" t="s">
        <v>1081</v>
      </c>
      <c r="D110" s="338" t="s">
        <v>746</v>
      </c>
      <c r="E110" s="338" t="s">
        <v>1068</v>
      </c>
      <c r="F110" s="338">
        <v>41042</v>
      </c>
    </row>
    <row r="111" customHeight="1" spans="1:6">
      <c r="A111" s="337" t="s">
        <v>774</v>
      </c>
      <c r="B111" s="338" t="s">
        <v>1082</v>
      </c>
      <c r="C111" s="338" t="s">
        <v>1083</v>
      </c>
      <c r="D111" s="338" t="s">
        <v>1067</v>
      </c>
      <c r="E111" s="338" t="s">
        <v>1068</v>
      </c>
      <c r="F111" s="338">
        <v>41048</v>
      </c>
    </row>
    <row r="112" customHeight="1" spans="1:6">
      <c r="A112" s="337" t="s">
        <v>722</v>
      </c>
      <c r="B112" s="338" t="s">
        <v>1084</v>
      </c>
      <c r="C112" s="338" t="s">
        <v>1085</v>
      </c>
      <c r="D112" s="338" t="s">
        <v>1086</v>
      </c>
      <c r="E112" s="338" t="s">
        <v>783</v>
      </c>
      <c r="F112" s="338">
        <v>11967</v>
      </c>
    </row>
    <row r="113" customHeight="1" spans="1:6">
      <c r="A113" s="337" t="s">
        <v>722</v>
      </c>
      <c r="B113" s="338" t="s">
        <v>1087</v>
      </c>
      <c r="C113" s="338" t="s">
        <v>1088</v>
      </c>
      <c r="D113" s="338" t="s">
        <v>1089</v>
      </c>
      <c r="E113" s="338" t="s">
        <v>726</v>
      </c>
      <c r="F113" s="338">
        <v>18020</v>
      </c>
    </row>
    <row r="114" customHeight="1" spans="1:6">
      <c r="A114" s="337" t="s">
        <v>774</v>
      </c>
      <c r="B114" s="338" t="s">
        <v>1090</v>
      </c>
      <c r="C114" s="338" t="s">
        <v>1091</v>
      </c>
      <c r="D114" s="338" t="s">
        <v>1092</v>
      </c>
      <c r="E114" s="338" t="s">
        <v>1093</v>
      </c>
      <c r="F114" s="338">
        <v>75038</v>
      </c>
    </row>
    <row r="115" customHeight="1" spans="1:6">
      <c r="A115" s="337" t="s">
        <v>774</v>
      </c>
      <c r="B115" s="338" t="s">
        <v>1094</v>
      </c>
      <c r="C115" s="338" t="s">
        <v>1095</v>
      </c>
      <c r="D115" s="338" t="s">
        <v>1096</v>
      </c>
      <c r="E115" s="338" t="s">
        <v>1093</v>
      </c>
      <c r="F115" s="338">
        <v>75211</v>
      </c>
    </row>
    <row r="116" customHeight="1" spans="1:6">
      <c r="A116" s="337" t="s">
        <v>774</v>
      </c>
      <c r="B116" s="338" t="s">
        <v>1097</v>
      </c>
      <c r="C116" s="338" t="s">
        <v>1098</v>
      </c>
      <c r="D116" s="338" t="s">
        <v>1099</v>
      </c>
      <c r="E116" s="338" t="s">
        <v>1093</v>
      </c>
      <c r="F116" s="338">
        <v>76106</v>
      </c>
    </row>
    <row r="117" customHeight="1" spans="1:6">
      <c r="A117" s="337" t="s">
        <v>774</v>
      </c>
      <c r="B117" s="338" t="s">
        <v>1100</v>
      </c>
      <c r="C117" s="338" t="s">
        <v>1101</v>
      </c>
      <c r="D117" s="338" t="s">
        <v>1102</v>
      </c>
      <c r="E117" s="338" t="s">
        <v>1093</v>
      </c>
      <c r="F117" s="338">
        <v>75172</v>
      </c>
    </row>
    <row r="118" customHeight="1" spans="1:6">
      <c r="A118" s="337" t="s">
        <v>722</v>
      </c>
      <c r="B118" s="338" t="s">
        <v>1103</v>
      </c>
      <c r="C118" s="338" t="s">
        <v>1104</v>
      </c>
      <c r="D118" s="338" t="s">
        <v>1105</v>
      </c>
      <c r="E118" s="338" t="s">
        <v>917</v>
      </c>
      <c r="F118" s="339" t="s">
        <v>1106</v>
      </c>
    </row>
    <row r="119" customHeight="1" spans="1:6">
      <c r="A119" s="337" t="s">
        <v>774</v>
      </c>
      <c r="B119" s="338" t="s">
        <v>1107</v>
      </c>
      <c r="C119" s="338" t="s">
        <v>1108</v>
      </c>
      <c r="D119" s="338" t="s">
        <v>1109</v>
      </c>
      <c r="E119" s="338" t="s">
        <v>1093</v>
      </c>
      <c r="F119" s="338">
        <v>78758</v>
      </c>
    </row>
    <row r="120" customHeight="1" spans="1:6">
      <c r="A120" s="337" t="s">
        <v>774</v>
      </c>
      <c r="B120" s="338" t="s">
        <v>1110</v>
      </c>
      <c r="C120" s="338" t="s">
        <v>1111</v>
      </c>
      <c r="D120" s="338" t="s">
        <v>1112</v>
      </c>
      <c r="E120" s="338" t="s">
        <v>1093</v>
      </c>
      <c r="F120" s="338">
        <v>78610</v>
      </c>
    </row>
    <row r="121" customHeight="1" spans="1:6">
      <c r="A121" s="337" t="s">
        <v>739</v>
      </c>
      <c r="B121" s="338" t="s">
        <v>1113</v>
      </c>
      <c r="C121" s="338" t="s">
        <v>1114</v>
      </c>
      <c r="D121" s="338" t="s">
        <v>1115</v>
      </c>
      <c r="E121" s="338" t="s">
        <v>743</v>
      </c>
      <c r="F121" s="338" t="s">
        <v>1116</v>
      </c>
    </row>
    <row r="122" customHeight="1" spans="1:6">
      <c r="A122" s="337" t="s">
        <v>739</v>
      </c>
      <c r="B122" s="338" t="s">
        <v>1117</v>
      </c>
      <c r="C122" s="338" t="s">
        <v>1118</v>
      </c>
      <c r="D122" s="338" t="s">
        <v>1119</v>
      </c>
      <c r="E122" s="338" t="s">
        <v>743</v>
      </c>
      <c r="F122" s="338">
        <v>90280</v>
      </c>
    </row>
    <row r="123" customHeight="1" spans="1:6">
      <c r="A123" s="337" t="s">
        <v>774</v>
      </c>
      <c r="B123" s="338" t="s">
        <v>1120</v>
      </c>
      <c r="C123" s="338" t="s">
        <v>1121</v>
      </c>
      <c r="D123" s="338" t="s">
        <v>1043</v>
      </c>
      <c r="E123" s="338" t="s">
        <v>778</v>
      </c>
      <c r="F123" s="338">
        <v>45050</v>
      </c>
    </row>
    <row r="124" customHeight="1" spans="1:6">
      <c r="A124" s="337" t="s">
        <v>722</v>
      </c>
      <c r="B124" s="338" t="s">
        <v>1122</v>
      </c>
      <c r="C124" s="338" t="s">
        <v>1123</v>
      </c>
      <c r="D124" s="338" t="s">
        <v>1124</v>
      </c>
      <c r="E124" s="338" t="s">
        <v>917</v>
      </c>
      <c r="F124" s="339" t="s">
        <v>1125</v>
      </c>
    </row>
    <row r="125" customHeight="1" spans="1:6">
      <c r="A125" s="337" t="s">
        <v>722</v>
      </c>
      <c r="B125" s="338" t="s">
        <v>1126</v>
      </c>
      <c r="C125" s="338" t="s">
        <v>1127</v>
      </c>
      <c r="D125" s="338" t="s">
        <v>1128</v>
      </c>
      <c r="E125" s="338" t="s">
        <v>917</v>
      </c>
      <c r="F125" s="339" t="s">
        <v>1129</v>
      </c>
    </row>
    <row r="126" customHeight="1" spans="1:6">
      <c r="A126" s="337" t="s">
        <v>722</v>
      </c>
      <c r="B126" s="338" t="s">
        <v>1130</v>
      </c>
      <c r="C126" s="338" t="s">
        <v>1131</v>
      </c>
      <c r="D126" s="338" t="s">
        <v>1132</v>
      </c>
      <c r="E126" s="338" t="s">
        <v>952</v>
      </c>
      <c r="F126" s="338">
        <v>21795</v>
      </c>
    </row>
    <row r="127" customHeight="1" spans="1:6">
      <c r="A127" s="337" t="s">
        <v>722</v>
      </c>
      <c r="B127" s="338" t="s">
        <v>1133</v>
      </c>
      <c r="C127" s="338" t="s">
        <v>1134</v>
      </c>
      <c r="D127" s="338" t="s">
        <v>1135</v>
      </c>
      <c r="E127" s="338" t="s">
        <v>952</v>
      </c>
      <c r="F127" s="338">
        <v>21076</v>
      </c>
    </row>
    <row r="128" customHeight="1" spans="1:6">
      <c r="A128" s="337" t="s">
        <v>722</v>
      </c>
      <c r="B128" s="338" t="s">
        <v>1136</v>
      </c>
      <c r="C128" s="338" t="s">
        <v>1137</v>
      </c>
      <c r="D128" s="338" t="s">
        <v>1138</v>
      </c>
      <c r="E128" s="338" t="s">
        <v>917</v>
      </c>
      <c r="F128" s="339" t="s">
        <v>1139</v>
      </c>
    </row>
    <row r="129" customHeight="1" spans="1:6">
      <c r="A129" s="337" t="s">
        <v>722</v>
      </c>
      <c r="B129" s="338" t="s">
        <v>1140</v>
      </c>
      <c r="C129" s="338" t="s">
        <v>1141</v>
      </c>
      <c r="D129" s="338" t="s">
        <v>1142</v>
      </c>
      <c r="E129" s="338" t="s">
        <v>917</v>
      </c>
      <c r="F129" s="339" t="s">
        <v>1143</v>
      </c>
    </row>
    <row r="130" customHeight="1" spans="1:6">
      <c r="A130" s="337" t="s">
        <v>722</v>
      </c>
      <c r="B130" s="338" t="s">
        <v>1144</v>
      </c>
      <c r="C130" s="338" t="s">
        <v>1145</v>
      </c>
      <c r="D130" s="338" t="s">
        <v>1146</v>
      </c>
      <c r="E130" s="338" t="s">
        <v>835</v>
      </c>
      <c r="F130" s="339" t="s">
        <v>1147</v>
      </c>
    </row>
    <row r="131" customHeight="1" spans="1:6">
      <c r="A131" s="337" t="s">
        <v>722</v>
      </c>
      <c r="B131" s="338" t="s">
        <v>1148</v>
      </c>
      <c r="C131" s="338" t="s">
        <v>1149</v>
      </c>
      <c r="D131" s="338" t="s">
        <v>1150</v>
      </c>
      <c r="E131" s="338" t="s">
        <v>917</v>
      </c>
      <c r="F131" s="339" t="s">
        <v>1151</v>
      </c>
    </row>
    <row r="132" customHeight="1" spans="1:6">
      <c r="A132" s="337" t="s">
        <v>722</v>
      </c>
      <c r="B132" s="338" t="s">
        <v>1152</v>
      </c>
      <c r="C132" s="338" t="s">
        <v>1153</v>
      </c>
      <c r="D132" s="338" t="s">
        <v>1154</v>
      </c>
      <c r="E132" s="338" t="s">
        <v>917</v>
      </c>
      <c r="F132" s="339" t="s">
        <v>1155</v>
      </c>
    </row>
    <row r="133" customHeight="1" spans="1:6">
      <c r="A133" s="337" t="s">
        <v>722</v>
      </c>
      <c r="B133" s="338" t="s">
        <v>1156</v>
      </c>
      <c r="C133" s="338" t="s">
        <v>1157</v>
      </c>
      <c r="D133" s="338" t="s">
        <v>1158</v>
      </c>
      <c r="E133" s="338" t="s">
        <v>783</v>
      </c>
      <c r="F133" s="338">
        <v>11514</v>
      </c>
    </row>
    <row r="134" customHeight="1" spans="1:6">
      <c r="A134" s="337" t="s">
        <v>722</v>
      </c>
      <c r="B134" s="338" t="s">
        <v>1159</v>
      </c>
      <c r="C134" s="338" t="s">
        <v>1160</v>
      </c>
      <c r="D134" s="338" t="s">
        <v>1161</v>
      </c>
      <c r="E134" s="338" t="s">
        <v>952</v>
      </c>
      <c r="F134" s="338">
        <v>21219</v>
      </c>
    </row>
    <row r="135" customHeight="1" spans="1:6">
      <c r="A135" s="337" t="s">
        <v>739</v>
      </c>
      <c r="B135" s="338" t="s">
        <v>1162</v>
      </c>
      <c r="C135" s="338" t="s">
        <v>1163</v>
      </c>
      <c r="D135" s="338" t="s">
        <v>1164</v>
      </c>
      <c r="E135" s="338" t="s">
        <v>743</v>
      </c>
      <c r="F135" s="338" t="s">
        <v>1165</v>
      </c>
    </row>
    <row r="136" customHeight="1" spans="1:6">
      <c r="A136" s="337" t="s">
        <v>722</v>
      </c>
      <c r="B136" s="338" t="s">
        <v>1166</v>
      </c>
      <c r="C136" s="338" t="s">
        <v>1167</v>
      </c>
      <c r="D136" s="338" t="s">
        <v>951</v>
      </c>
      <c r="E136" s="338" t="s">
        <v>952</v>
      </c>
      <c r="F136" s="338">
        <v>21219</v>
      </c>
    </row>
    <row r="137" customHeight="1" spans="1:6">
      <c r="A137" s="337" t="s">
        <v>722</v>
      </c>
      <c r="B137" s="338" t="s">
        <v>1168</v>
      </c>
      <c r="C137" s="338" t="s">
        <v>1169</v>
      </c>
      <c r="D137" s="338" t="s">
        <v>1170</v>
      </c>
      <c r="E137" s="338" t="s">
        <v>917</v>
      </c>
      <c r="F137" s="339" t="s">
        <v>1171</v>
      </c>
    </row>
    <row r="138" customHeight="1" spans="1:6">
      <c r="A138" s="337" t="s">
        <v>774</v>
      </c>
      <c r="B138" s="338" t="s">
        <v>1172</v>
      </c>
      <c r="C138" s="338" t="s">
        <v>1173</v>
      </c>
      <c r="D138" s="338" t="s">
        <v>992</v>
      </c>
      <c r="E138" s="338" t="s">
        <v>993</v>
      </c>
      <c r="F138" s="338">
        <v>60608</v>
      </c>
    </row>
    <row r="139" customHeight="1" spans="1:6">
      <c r="A139" s="337" t="s">
        <v>774</v>
      </c>
      <c r="B139" s="338" t="s">
        <v>1174</v>
      </c>
      <c r="C139" s="338" t="s">
        <v>1175</v>
      </c>
      <c r="D139" s="338" t="s">
        <v>1176</v>
      </c>
      <c r="E139" s="338" t="s">
        <v>993</v>
      </c>
      <c r="F139" s="338">
        <v>60053</v>
      </c>
    </row>
    <row r="140" customHeight="1" spans="1:6">
      <c r="A140" s="337" t="s">
        <v>774</v>
      </c>
      <c r="B140" s="338" t="s">
        <v>1177</v>
      </c>
      <c r="C140" s="338" t="s">
        <v>1178</v>
      </c>
      <c r="D140" s="338" t="s">
        <v>1179</v>
      </c>
      <c r="E140" s="338" t="s">
        <v>993</v>
      </c>
      <c r="F140" s="338">
        <v>60532</v>
      </c>
    </row>
    <row r="141" customHeight="1" spans="1:6">
      <c r="A141" s="337" t="s">
        <v>774</v>
      </c>
      <c r="B141" s="338" t="s">
        <v>1180</v>
      </c>
      <c r="C141" s="338" t="s">
        <v>1181</v>
      </c>
      <c r="D141" s="338" t="s">
        <v>1182</v>
      </c>
      <c r="E141" s="338" t="s">
        <v>778</v>
      </c>
      <c r="F141" s="338">
        <v>44139</v>
      </c>
    </row>
    <row r="142" customHeight="1" spans="1:6">
      <c r="A142" s="337" t="s">
        <v>739</v>
      </c>
      <c r="B142" s="338" t="s">
        <v>1183</v>
      </c>
      <c r="C142" s="338" t="s">
        <v>1184</v>
      </c>
      <c r="D142" s="338" t="s">
        <v>1185</v>
      </c>
      <c r="E142" s="338" t="s">
        <v>743</v>
      </c>
      <c r="F142" s="338">
        <v>92504</v>
      </c>
    </row>
    <row r="143" customHeight="1" spans="1:6">
      <c r="A143" s="337" t="s">
        <v>739</v>
      </c>
      <c r="B143" s="338" t="s">
        <v>1186</v>
      </c>
      <c r="C143" s="338" t="s">
        <v>1187</v>
      </c>
      <c r="D143" s="338" t="s">
        <v>1188</v>
      </c>
      <c r="E143" s="338" t="s">
        <v>743</v>
      </c>
      <c r="F143" s="338">
        <v>92691</v>
      </c>
    </row>
    <row r="144" customHeight="1" spans="1:6">
      <c r="A144" s="337" t="s">
        <v>739</v>
      </c>
      <c r="B144" s="338" t="s">
        <v>1189</v>
      </c>
      <c r="C144" s="338" t="s">
        <v>1190</v>
      </c>
      <c r="D144" s="338" t="s">
        <v>1191</v>
      </c>
      <c r="E144" s="338" t="s">
        <v>743</v>
      </c>
      <c r="F144" s="338">
        <v>90502</v>
      </c>
    </row>
    <row r="145" customHeight="1" spans="1:6">
      <c r="A145" s="337" t="s">
        <v>774</v>
      </c>
      <c r="B145" s="338" t="s">
        <v>1192</v>
      </c>
      <c r="C145" s="338" t="s">
        <v>1193</v>
      </c>
      <c r="D145" s="338" t="s">
        <v>1194</v>
      </c>
      <c r="E145" s="338" t="s">
        <v>1093</v>
      </c>
      <c r="F145" s="338">
        <v>75041</v>
      </c>
    </row>
    <row r="146" customHeight="1" spans="1:6">
      <c r="A146" s="337" t="s">
        <v>774</v>
      </c>
      <c r="B146" s="338" t="s">
        <v>1195</v>
      </c>
      <c r="C146" s="338" t="s">
        <v>1196</v>
      </c>
      <c r="D146" s="338" t="s">
        <v>1197</v>
      </c>
      <c r="E146" s="338" t="s">
        <v>1093</v>
      </c>
      <c r="F146" s="338">
        <v>76106</v>
      </c>
    </row>
    <row r="147" customHeight="1" spans="1:6">
      <c r="A147" s="337" t="s">
        <v>774</v>
      </c>
      <c r="B147" s="338" t="s">
        <v>1198</v>
      </c>
      <c r="C147" s="338" t="s">
        <v>1199</v>
      </c>
      <c r="D147" s="338" t="s">
        <v>1096</v>
      </c>
      <c r="E147" s="338" t="s">
        <v>1093</v>
      </c>
      <c r="F147" s="338">
        <v>75227</v>
      </c>
    </row>
    <row r="148" customHeight="1" spans="1:6">
      <c r="A148" s="337" t="s">
        <v>774</v>
      </c>
      <c r="B148" s="338" t="s">
        <v>1200</v>
      </c>
      <c r="C148" s="338" t="s">
        <v>1201</v>
      </c>
      <c r="D148" s="338" t="s">
        <v>1202</v>
      </c>
      <c r="E148" s="338" t="s">
        <v>1093</v>
      </c>
      <c r="F148" s="338">
        <v>75234</v>
      </c>
    </row>
    <row r="149" customHeight="1" spans="1:6">
      <c r="A149" s="337" t="s">
        <v>722</v>
      </c>
      <c r="B149" s="338" t="s">
        <v>1203</v>
      </c>
      <c r="C149" s="338" t="s">
        <v>1204</v>
      </c>
      <c r="D149" s="338" t="s">
        <v>1205</v>
      </c>
      <c r="E149" s="338" t="s">
        <v>952</v>
      </c>
      <c r="F149" s="338">
        <v>20850</v>
      </c>
    </row>
    <row r="150" customHeight="1" spans="1:6">
      <c r="A150" s="337" t="s">
        <v>722</v>
      </c>
      <c r="B150" s="338" t="s">
        <v>1206</v>
      </c>
      <c r="C150" s="338" t="s">
        <v>1207</v>
      </c>
      <c r="D150" s="338" t="s">
        <v>1208</v>
      </c>
      <c r="E150" s="338" t="s">
        <v>956</v>
      </c>
      <c r="F150" s="338">
        <v>20155</v>
      </c>
    </row>
    <row r="151" customHeight="1" spans="1:6">
      <c r="A151" s="337" t="s">
        <v>774</v>
      </c>
      <c r="B151" s="338" t="s">
        <v>1209</v>
      </c>
      <c r="C151" s="338" t="s">
        <v>1210</v>
      </c>
      <c r="D151" s="338" t="s">
        <v>1211</v>
      </c>
      <c r="E151" s="338" t="s">
        <v>1093</v>
      </c>
      <c r="F151" s="338">
        <v>75057</v>
      </c>
    </row>
    <row r="152" customHeight="1" spans="1:6">
      <c r="A152" s="337" t="s">
        <v>722</v>
      </c>
      <c r="B152" s="338" t="s">
        <v>1212</v>
      </c>
      <c r="C152" s="338" t="s">
        <v>1213</v>
      </c>
      <c r="D152" s="338" t="s">
        <v>1214</v>
      </c>
      <c r="E152" s="338" t="s">
        <v>726</v>
      </c>
      <c r="F152" s="338">
        <v>19057</v>
      </c>
    </row>
    <row r="153" customHeight="1" spans="1:6">
      <c r="A153" s="337" t="s">
        <v>774</v>
      </c>
      <c r="B153" s="338" t="s">
        <v>1215</v>
      </c>
      <c r="C153" s="338" t="s">
        <v>1216</v>
      </c>
      <c r="D153" s="338" t="s">
        <v>1217</v>
      </c>
      <c r="E153" s="338" t="s">
        <v>1218</v>
      </c>
      <c r="F153" s="338">
        <v>48393</v>
      </c>
    </row>
    <row r="154" customHeight="1" spans="1:6">
      <c r="A154" s="337" t="s">
        <v>774</v>
      </c>
      <c r="B154" s="338" t="s">
        <v>1219</v>
      </c>
      <c r="C154" s="338" t="s">
        <v>1220</v>
      </c>
      <c r="D154" s="338" t="s">
        <v>1221</v>
      </c>
      <c r="E154" s="338" t="s">
        <v>1218</v>
      </c>
      <c r="F154" s="338">
        <v>48917</v>
      </c>
    </row>
    <row r="155" customHeight="1" spans="1:6">
      <c r="A155" s="337" t="s">
        <v>739</v>
      </c>
      <c r="B155" s="338" t="s">
        <v>1222</v>
      </c>
      <c r="C155" s="338" t="s">
        <v>1223</v>
      </c>
      <c r="D155" s="338" t="s">
        <v>1224</v>
      </c>
      <c r="E155" s="338" t="s">
        <v>1225</v>
      </c>
      <c r="F155" s="338">
        <v>80011</v>
      </c>
    </row>
    <row r="156" customHeight="1" spans="1:6">
      <c r="A156" s="337" t="s">
        <v>774</v>
      </c>
      <c r="B156" s="338" t="s">
        <v>1226</v>
      </c>
      <c r="C156" s="338" t="s">
        <v>1227</v>
      </c>
      <c r="D156" s="338" t="s">
        <v>1099</v>
      </c>
      <c r="E156" s="338" t="s">
        <v>1093</v>
      </c>
      <c r="F156" s="338">
        <v>76155</v>
      </c>
    </row>
    <row r="157" customHeight="1" spans="1:6">
      <c r="A157" s="337" t="s">
        <v>774</v>
      </c>
      <c r="B157" s="338" t="s">
        <v>1228</v>
      </c>
      <c r="C157" s="338" t="s">
        <v>1229</v>
      </c>
      <c r="D157" s="338" t="s">
        <v>1230</v>
      </c>
      <c r="E157" s="338" t="s">
        <v>1093</v>
      </c>
      <c r="F157" s="338">
        <v>75078</v>
      </c>
    </row>
    <row r="158" customHeight="1" spans="1:6">
      <c r="A158" s="337" t="s">
        <v>774</v>
      </c>
      <c r="B158" s="338" t="s">
        <v>1231</v>
      </c>
      <c r="C158" s="338" t="s">
        <v>1232</v>
      </c>
      <c r="D158" s="338" t="s">
        <v>1233</v>
      </c>
      <c r="E158" s="338" t="s">
        <v>1093</v>
      </c>
      <c r="F158" s="338">
        <v>75126</v>
      </c>
    </row>
    <row r="159" customHeight="1" spans="1:6">
      <c r="A159" s="337" t="s">
        <v>722</v>
      </c>
      <c r="B159" s="338" t="s">
        <v>1234</v>
      </c>
      <c r="C159" s="338" t="s">
        <v>1235</v>
      </c>
      <c r="D159" s="338" t="s">
        <v>897</v>
      </c>
      <c r="E159" s="338" t="s">
        <v>890</v>
      </c>
      <c r="F159" s="338">
        <v>37127</v>
      </c>
    </row>
    <row r="160" customHeight="1" spans="1:6">
      <c r="A160" s="337" t="s">
        <v>739</v>
      </c>
      <c r="B160" s="338" t="s">
        <v>1236</v>
      </c>
      <c r="C160" s="338" t="s">
        <v>1237</v>
      </c>
      <c r="D160" s="338" t="s">
        <v>1238</v>
      </c>
      <c r="E160" s="338" t="s">
        <v>1225</v>
      </c>
      <c r="F160" s="338">
        <v>80023</v>
      </c>
    </row>
    <row r="161" customHeight="1" spans="1:6">
      <c r="A161" s="337" t="s">
        <v>739</v>
      </c>
      <c r="B161" s="338" t="s">
        <v>1239</v>
      </c>
      <c r="C161" s="338" t="s">
        <v>1240</v>
      </c>
      <c r="D161" s="338" t="s">
        <v>1241</v>
      </c>
      <c r="E161" s="338" t="s">
        <v>1225</v>
      </c>
      <c r="F161" s="338">
        <v>80019</v>
      </c>
    </row>
    <row r="162" customHeight="1" spans="1:6">
      <c r="A162" s="337" t="s">
        <v>739</v>
      </c>
      <c r="B162" s="338" t="s">
        <v>1242</v>
      </c>
      <c r="C162" s="338" t="s">
        <v>1243</v>
      </c>
      <c r="D162" s="338" t="s">
        <v>1238</v>
      </c>
      <c r="E162" s="338" t="s">
        <v>1225</v>
      </c>
      <c r="F162" s="338">
        <v>80023</v>
      </c>
    </row>
    <row r="163" customHeight="1" spans="1:6">
      <c r="A163" s="337" t="s">
        <v>739</v>
      </c>
      <c r="B163" s="338" t="s">
        <v>1244</v>
      </c>
      <c r="C163" s="338" t="s">
        <v>1245</v>
      </c>
      <c r="D163" s="338" t="s">
        <v>1241</v>
      </c>
      <c r="E163" s="338" t="s">
        <v>1225</v>
      </c>
      <c r="F163" s="338">
        <v>80011</v>
      </c>
    </row>
    <row r="164" customHeight="1" spans="1:6">
      <c r="A164" s="337" t="s">
        <v>739</v>
      </c>
      <c r="B164" s="338" t="s">
        <v>1246</v>
      </c>
      <c r="C164" s="338" t="s">
        <v>1247</v>
      </c>
      <c r="D164" s="338" t="s">
        <v>1248</v>
      </c>
      <c r="E164" s="338" t="s">
        <v>1225</v>
      </c>
      <c r="F164" s="338">
        <v>80216</v>
      </c>
    </row>
    <row r="165" customHeight="1" spans="1:6">
      <c r="A165" s="337" t="s">
        <v>739</v>
      </c>
      <c r="B165" s="338" t="s">
        <v>1249</v>
      </c>
      <c r="C165" s="338" t="s">
        <v>1250</v>
      </c>
      <c r="D165" s="338" t="s">
        <v>1241</v>
      </c>
      <c r="E165" s="338" t="s">
        <v>1225</v>
      </c>
      <c r="F165" s="338">
        <v>80019</v>
      </c>
    </row>
    <row r="166" customHeight="1" spans="1:6">
      <c r="A166" s="337" t="s">
        <v>774</v>
      </c>
      <c r="B166" s="338" t="s">
        <v>1251</v>
      </c>
      <c r="C166" s="338" t="s">
        <v>1252</v>
      </c>
      <c r="D166" s="338" t="s">
        <v>1253</v>
      </c>
      <c r="E166" s="338" t="s">
        <v>1218</v>
      </c>
      <c r="F166" s="338">
        <v>48150</v>
      </c>
    </row>
    <row r="167" customHeight="1" spans="1:6">
      <c r="A167" s="337" t="s">
        <v>774</v>
      </c>
      <c r="B167" s="338" t="s">
        <v>1254</v>
      </c>
      <c r="C167" s="338" t="s">
        <v>1255</v>
      </c>
      <c r="D167" s="338" t="s">
        <v>1256</v>
      </c>
      <c r="E167" s="338" t="s">
        <v>1218</v>
      </c>
      <c r="F167" s="338">
        <v>48317</v>
      </c>
    </row>
    <row r="168" customHeight="1" spans="1:6">
      <c r="A168" s="337" t="s">
        <v>739</v>
      </c>
      <c r="B168" s="338" t="s">
        <v>1257</v>
      </c>
      <c r="C168" s="338" t="s">
        <v>1258</v>
      </c>
      <c r="D168" s="338" t="s">
        <v>1259</v>
      </c>
      <c r="E168" s="338" t="s">
        <v>790</v>
      </c>
      <c r="F168" s="338" t="s">
        <v>1260</v>
      </c>
    </row>
    <row r="169" customHeight="1" spans="1:6">
      <c r="A169" s="337" t="s">
        <v>722</v>
      </c>
      <c r="B169" s="338" t="s">
        <v>1261</v>
      </c>
      <c r="C169" s="338" t="s">
        <v>1262</v>
      </c>
      <c r="D169" s="338" t="s">
        <v>1263</v>
      </c>
      <c r="E169" s="338" t="s">
        <v>747</v>
      </c>
      <c r="F169" s="339" t="s">
        <v>1264</v>
      </c>
    </row>
    <row r="170" customHeight="1" spans="1:6">
      <c r="A170" s="337" t="s">
        <v>722</v>
      </c>
      <c r="B170" s="338" t="s">
        <v>1265</v>
      </c>
      <c r="C170" s="338" t="s">
        <v>1266</v>
      </c>
      <c r="D170" s="338" t="s">
        <v>1267</v>
      </c>
      <c r="E170" s="338" t="s">
        <v>747</v>
      </c>
      <c r="F170" s="339" t="s">
        <v>1268</v>
      </c>
    </row>
    <row r="171" customHeight="1" spans="1:6">
      <c r="A171" s="337" t="s">
        <v>739</v>
      </c>
      <c r="B171" s="338" t="s">
        <v>1269</v>
      </c>
      <c r="C171" s="338" t="s">
        <v>1270</v>
      </c>
      <c r="D171" s="338" t="s">
        <v>1271</v>
      </c>
      <c r="E171" s="338" t="s">
        <v>743</v>
      </c>
      <c r="F171" s="338">
        <v>94080</v>
      </c>
    </row>
    <row r="172" customHeight="1" spans="1:6">
      <c r="A172" s="337" t="s">
        <v>722</v>
      </c>
      <c r="B172" s="338" t="s">
        <v>1272</v>
      </c>
      <c r="C172" s="338" t="s">
        <v>1273</v>
      </c>
      <c r="D172" s="338" t="s">
        <v>1208</v>
      </c>
      <c r="E172" s="338" t="s">
        <v>981</v>
      </c>
      <c r="F172" s="338">
        <v>32653</v>
      </c>
    </row>
    <row r="173" customHeight="1" spans="1:6">
      <c r="A173" s="337" t="s">
        <v>722</v>
      </c>
      <c r="B173" s="338" t="s">
        <v>1274</v>
      </c>
      <c r="C173" s="338" t="s">
        <v>1275</v>
      </c>
      <c r="D173" s="338" t="s">
        <v>1276</v>
      </c>
      <c r="E173" s="338" t="s">
        <v>981</v>
      </c>
      <c r="F173" s="338">
        <v>33809</v>
      </c>
    </row>
    <row r="174" customHeight="1" spans="1:6">
      <c r="A174" s="337" t="s">
        <v>722</v>
      </c>
      <c r="B174" s="338" t="s">
        <v>1277</v>
      </c>
      <c r="C174" s="338" t="s">
        <v>1278</v>
      </c>
      <c r="D174" s="338" t="s">
        <v>1279</v>
      </c>
      <c r="E174" s="338" t="s">
        <v>981</v>
      </c>
      <c r="F174" s="338">
        <v>34292</v>
      </c>
    </row>
    <row r="175" customHeight="1" spans="1:6">
      <c r="A175" s="337" t="s">
        <v>739</v>
      </c>
      <c r="B175" s="338" t="s">
        <v>1280</v>
      </c>
      <c r="C175" s="338" t="s">
        <v>1281</v>
      </c>
      <c r="D175" s="338" t="s">
        <v>1282</v>
      </c>
      <c r="E175" s="338" t="s">
        <v>743</v>
      </c>
      <c r="F175" s="338">
        <v>94561</v>
      </c>
    </row>
    <row r="176" customHeight="1" spans="1:6">
      <c r="A176" s="337" t="s">
        <v>739</v>
      </c>
      <c r="B176" s="338" t="s">
        <v>1283</v>
      </c>
      <c r="C176" s="338" t="s">
        <v>1284</v>
      </c>
      <c r="D176" s="338" t="s">
        <v>1285</v>
      </c>
      <c r="E176" s="338" t="s">
        <v>743</v>
      </c>
      <c r="F176" s="338">
        <v>94550</v>
      </c>
    </row>
    <row r="177" customHeight="1" spans="1:6">
      <c r="A177" s="337" t="s">
        <v>739</v>
      </c>
      <c r="B177" s="338" t="s">
        <v>1286</v>
      </c>
      <c r="C177" s="338" t="s">
        <v>1287</v>
      </c>
      <c r="D177" s="338" t="s">
        <v>1288</v>
      </c>
      <c r="E177" s="338" t="s">
        <v>743</v>
      </c>
      <c r="F177" s="338">
        <v>94806</v>
      </c>
    </row>
    <row r="178" customHeight="1" spans="1:6">
      <c r="A178" s="337" t="s">
        <v>774</v>
      </c>
      <c r="B178" s="338" t="s">
        <v>1289</v>
      </c>
      <c r="C178" s="338" t="s">
        <v>1290</v>
      </c>
      <c r="D178" s="338" t="s">
        <v>1291</v>
      </c>
      <c r="E178" s="338" t="s">
        <v>1093</v>
      </c>
      <c r="F178" s="338">
        <v>75261</v>
      </c>
    </row>
    <row r="179" customHeight="1" spans="1:6">
      <c r="A179" s="337" t="s">
        <v>774</v>
      </c>
      <c r="B179" s="338" t="s">
        <v>1292</v>
      </c>
      <c r="C179" s="338" t="s">
        <v>1293</v>
      </c>
      <c r="D179" s="338" t="s">
        <v>1294</v>
      </c>
      <c r="E179" s="338" t="s">
        <v>1093</v>
      </c>
      <c r="F179" s="338" t="s">
        <v>1295</v>
      </c>
    </row>
    <row r="180" customHeight="1" spans="1:6">
      <c r="A180" s="337" t="s">
        <v>774</v>
      </c>
      <c r="B180" s="338" t="s">
        <v>1296</v>
      </c>
      <c r="C180" s="338" t="s">
        <v>1297</v>
      </c>
      <c r="D180" s="338" t="s">
        <v>1099</v>
      </c>
      <c r="E180" s="338" t="s">
        <v>1093</v>
      </c>
      <c r="F180" s="338" t="s">
        <v>1298</v>
      </c>
    </row>
    <row r="181" customHeight="1" spans="1:6">
      <c r="A181" s="337" t="s">
        <v>774</v>
      </c>
      <c r="B181" s="338" t="s">
        <v>1299</v>
      </c>
      <c r="C181" s="338" t="s">
        <v>1300</v>
      </c>
      <c r="D181" s="338" t="s">
        <v>1092</v>
      </c>
      <c r="E181" s="338" t="s">
        <v>1093</v>
      </c>
      <c r="F181" s="338">
        <v>75063</v>
      </c>
    </row>
    <row r="182" customHeight="1" spans="1:6">
      <c r="A182" s="337" t="s">
        <v>774</v>
      </c>
      <c r="B182" s="338" t="s">
        <v>1301</v>
      </c>
      <c r="C182" s="338" t="s">
        <v>1290</v>
      </c>
      <c r="D182" s="338" t="s">
        <v>1092</v>
      </c>
      <c r="E182" s="338" t="s">
        <v>1093</v>
      </c>
      <c r="F182" s="338">
        <v>75063</v>
      </c>
    </row>
    <row r="183" customHeight="1" spans="1:6">
      <c r="A183" s="337" t="s">
        <v>722</v>
      </c>
      <c r="B183" s="338" t="s">
        <v>1302</v>
      </c>
      <c r="C183" s="338" t="s">
        <v>1303</v>
      </c>
      <c r="D183" s="338" t="s">
        <v>1304</v>
      </c>
      <c r="E183" s="338" t="s">
        <v>773</v>
      </c>
      <c r="F183" s="338">
        <v>31407</v>
      </c>
    </row>
    <row r="184" customHeight="1" spans="1:6">
      <c r="A184" s="337" t="s">
        <v>722</v>
      </c>
      <c r="B184" s="338" t="s">
        <v>1305</v>
      </c>
      <c r="C184" s="338" t="s">
        <v>1306</v>
      </c>
      <c r="D184" s="338" t="s">
        <v>1307</v>
      </c>
      <c r="E184" s="338" t="s">
        <v>773</v>
      </c>
      <c r="F184" s="338">
        <v>30518</v>
      </c>
    </row>
    <row r="185" customHeight="1" spans="1:6">
      <c r="A185" s="337" t="s">
        <v>774</v>
      </c>
      <c r="B185" s="338" t="s">
        <v>1308</v>
      </c>
      <c r="C185" s="338" t="s">
        <v>1309</v>
      </c>
      <c r="D185" s="338" t="s">
        <v>1310</v>
      </c>
      <c r="E185" s="338" t="s">
        <v>1093</v>
      </c>
      <c r="F185" s="338">
        <v>77494</v>
      </c>
    </row>
    <row r="186" customHeight="1" spans="1:6">
      <c r="A186" s="337" t="s">
        <v>774</v>
      </c>
      <c r="B186" s="338" t="s">
        <v>1311</v>
      </c>
      <c r="C186" s="338" t="s">
        <v>1312</v>
      </c>
      <c r="D186" s="338" t="s">
        <v>1313</v>
      </c>
      <c r="E186" s="338" t="s">
        <v>1093</v>
      </c>
      <c r="F186" s="338">
        <v>77032</v>
      </c>
    </row>
    <row r="187" customHeight="1" spans="1:6">
      <c r="A187" s="337" t="s">
        <v>774</v>
      </c>
      <c r="B187" s="338" t="s">
        <v>1314</v>
      </c>
      <c r="C187" s="338" t="s">
        <v>1315</v>
      </c>
      <c r="D187" s="338" t="s">
        <v>1316</v>
      </c>
      <c r="E187" s="338" t="s">
        <v>1093</v>
      </c>
      <c r="F187" s="338">
        <v>77478</v>
      </c>
    </row>
    <row r="188" customHeight="1" spans="1:6">
      <c r="A188" s="337" t="s">
        <v>774</v>
      </c>
      <c r="B188" s="338" t="s">
        <v>1317</v>
      </c>
      <c r="C188" s="338" t="s">
        <v>1318</v>
      </c>
      <c r="D188" s="338" t="s">
        <v>1319</v>
      </c>
      <c r="E188" s="338" t="s">
        <v>1093</v>
      </c>
      <c r="F188" s="338">
        <v>75051</v>
      </c>
    </row>
    <row r="189" customHeight="1" spans="1:6">
      <c r="A189" s="337" t="s">
        <v>774</v>
      </c>
      <c r="B189" s="338" t="s">
        <v>1320</v>
      </c>
      <c r="C189" s="338" t="s">
        <v>1321</v>
      </c>
      <c r="D189" s="338" t="s">
        <v>1322</v>
      </c>
      <c r="E189" s="338" t="s">
        <v>1323</v>
      </c>
      <c r="F189" s="338">
        <v>50111</v>
      </c>
    </row>
    <row r="190" customHeight="1" spans="1:6">
      <c r="A190" s="337" t="s">
        <v>774</v>
      </c>
      <c r="B190" s="338" t="s">
        <v>1324</v>
      </c>
      <c r="C190" s="338" t="s">
        <v>1325</v>
      </c>
      <c r="D190" s="338" t="s">
        <v>1326</v>
      </c>
      <c r="E190" s="338" t="s">
        <v>1323</v>
      </c>
      <c r="F190" s="338">
        <v>52240</v>
      </c>
    </row>
    <row r="191" customHeight="1" spans="1:6">
      <c r="A191" s="337" t="s">
        <v>774</v>
      </c>
      <c r="B191" s="338" t="s">
        <v>1327</v>
      </c>
      <c r="C191" s="338" t="s">
        <v>1328</v>
      </c>
      <c r="D191" s="338" t="s">
        <v>992</v>
      </c>
      <c r="E191" s="338" t="s">
        <v>993</v>
      </c>
      <c r="F191" s="338">
        <v>60632</v>
      </c>
    </row>
    <row r="192" customHeight="1" spans="1:6">
      <c r="A192" s="337" t="s">
        <v>774</v>
      </c>
      <c r="B192" s="338" t="s">
        <v>1329</v>
      </c>
      <c r="C192" s="338" t="s">
        <v>1330</v>
      </c>
      <c r="D192" s="338" t="s">
        <v>1331</v>
      </c>
      <c r="E192" s="338" t="s">
        <v>993</v>
      </c>
      <c r="F192" s="338">
        <v>60185</v>
      </c>
    </row>
    <row r="193" customHeight="1" spans="1:6">
      <c r="A193" s="337" t="s">
        <v>774</v>
      </c>
      <c r="B193" s="338" t="s">
        <v>1332</v>
      </c>
      <c r="C193" s="338" t="s">
        <v>1333</v>
      </c>
      <c r="D193" s="338" t="s">
        <v>1334</v>
      </c>
      <c r="E193" s="338" t="s">
        <v>1335</v>
      </c>
      <c r="F193" s="338">
        <v>46809</v>
      </c>
    </row>
    <row r="194" customHeight="1" spans="1:6">
      <c r="A194" s="337" t="s">
        <v>722</v>
      </c>
      <c r="B194" s="338" t="s">
        <v>1336</v>
      </c>
      <c r="C194" s="338" t="s">
        <v>1337</v>
      </c>
      <c r="D194" s="338" t="s">
        <v>1338</v>
      </c>
      <c r="E194" s="338" t="s">
        <v>981</v>
      </c>
      <c r="F194" s="338">
        <v>32226</v>
      </c>
    </row>
    <row r="195" customHeight="1" spans="1:6">
      <c r="A195" s="337" t="s">
        <v>722</v>
      </c>
      <c r="B195" s="338" t="s">
        <v>1339</v>
      </c>
      <c r="C195" s="338" t="s">
        <v>1340</v>
      </c>
      <c r="D195" s="338" t="s">
        <v>1341</v>
      </c>
      <c r="E195" s="338" t="s">
        <v>747</v>
      </c>
      <c r="F195" s="339" t="s">
        <v>758</v>
      </c>
    </row>
    <row r="196" customHeight="1" spans="1:6">
      <c r="A196" s="337" t="s">
        <v>722</v>
      </c>
      <c r="B196" s="338" t="s">
        <v>1342</v>
      </c>
      <c r="C196" s="338" t="s">
        <v>1343</v>
      </c>
      <c r="D196" s="338" t="s">
        <v>1344</v>
      </c>
      <c r="E196" s="338" t="s">
        <v>747</v>
      </c>
      <c r="F196" s="339" t="s">
        <v>1345</v>
      </c>
    </row>
    <row r="197" customHeight="1" spans="1:6">
      <c r="A197" s="337" t="s">
        <v>722</v>
      </c>
      <c r="B197" s="338" t="s">
        <v>1346</v>
      </c>
      <c r="C197" s="338" t="s">
        <v>1347</v>
      </c>
      <c r="D197" s="338" t="s">
        <v>1338</v>
      </c>
      <c r="E197" s="338" t="s">
        <v>981</v>
      </c>
      <c r="F197" s="338">
        <v>32218</v>
      </c>
    </row>
    <row r="198" customHeight="1" spans="1:6">
      <c r="A198" s="337" t="s">
        <v>722</v>
      </c>
      <c r="B198" s="338" t="s">
        <v>1348</v>
      </c>
      <c r="C198" s="338" t="s">
        <v>1349</v>
      </c>
      <c r="D198" s="338" t="s">
        <v>1350</v>
      </c>
      <c r="E198" s="338" t="s">
        <v>747</v>
      </c>
      <c r="F198" s="339" t="s">
        <v>1351</v>
      </c>
    </row>
    <row r="199" customHeight="1" spans="1:6">
      <c r="A199" s="337" t="s">
        <v>722</v>
      </c>
      <c r="B199" s="338" t="s">
        <v>1352</v>
      </c>
      <c r="C199" s="338" t="s">
        <v>1353</v>
      </c>
      <c r="D199" s="338" t="s">
        <v>855</v>
      </c>
      <c r="E199" s="338" t="s">
        <v>747</v>
      </c>
      <c r="F199" s="339" t="s">
        <v>1354</v>
      </c>
    </row>
    <row r="200" customHeight="1" spans="1:6">
      <c r="A200" s="337" t="s">
        <v>722</v>
      </c>
      <c r="B200" s="338" t="s">
        <v>1355</v>
      </c>
      <c r="C200" s="338" t="s">
        <v>1356</v>
      </c>
      <c r="D200" s="338" t="s">
        <v>1357</v>
      </c>
      <c r="E200" s="338" t="s">
        <v>747</v>
      </c>
      <c r="F200" s="339" t="s">
        <v>1358</v>
      </c>
    </row>
    <row r="201" customHeight="1" spans="1:6">
      <c r="A201" s="337" t="s">
        <v>774</v>
      </c>
      <c r="B201" s="338" t="s">
        <v>1359</v>
      </c>
      <c r="C201" s="338" t="s">
        <v>1360</v>
      </c>
      <c r="D201" s="338" t="s">
        <v>1361</v>
      </c>
      <c r="E201" s="338" t="s">
        <v>778</v>
      </c>
      <c r="F201" s="338">
        <v>45204</v>
      </c>
    </row>
    <row r="202" customHeight="1" spans="1:6">
      <c r="A202" s="337" t="s">
        <v>739</v>
      </c>
      <c r="B202" s="338" t="s">
        <v>1362</v>
      </c>
      <c r="C202" s="338" t="s">
        <v>1363</v>
      </c>
      <c r="D202" s="338" t="s">
        <v>1364</v>
      </c>
      <c r="E202" s="338" t="s">
        <v>743</v>
      </c>
      <c r="F202" s="338">
        <v>90301</v>
      </c>
    </row>
    <row r="203" customHeight="1" spans="1:6">
      <c r="A203" s="337" t="s">
        <v>739</v>
      </c>
      <c r="B203" s="338" t="s">
        <v>1365</v>
      </c>
      <c r="C203" s="338" t="s">
        <v>1366</v>
      </c>
      <c r="D203" s="338" t="s">
        <v>1367</v>
      </c>
      <c r="E203" s="338" t="s">
        <v>743</v>
      </c>
      <c r="F203" s="338">
        <v>90621</v>
      </c>
    </row>
    <row r="204" customHeight="1" spans="1:6">
      <c r="A204" s="337" t="s">
        <v>739</v>
      </c>
      <c r="B204" s="338" t="s">
        <v>1368</v>
      </c>
      <c r="C204" s="338" t="s">
        <v>1369</v>
      </c>
      <c r="D204" s="338" t="s">
        <v>1370</v>
      </c>
      <c r="E204" s="338" t="s">
        <v>743</v>
      </c>
      <c r="F204" s="338">
        <v>90040</v>
      </c>
    </row>
    <row r="205" customHeight="1" spans="1:6">
      <c r="A205" s="337" t="s">
        <v>739</v>
      </c>
      <c r="B205" s="338" t="s">
        <v>1371</v>
      </c>
      <c r="C205" s="338" t="s">
        <v>1372</v>
      </c>
      <c r="D205" s="338" t="s">
        <v>1373</v>
      </c>
      <c r="E205" s="338" t="s">
        <v>743</v>
      </c>
      <c r="F205" s="338">
        <v>91311</v>
      </c>
    </row>
    <row r="206" customHeight="1" spans="1:6">
      <c r="A206" s="337" t="s">
        <v>739</v>
      </c>
      <c r="B206" s="338" t="s">
        <v>1374</v>
      </c>
      <c r="C206" s="338" t="s">
        <v>1375</v>
      </c>
      <c r="D206" s="338" t="s">
        <v>1376</v>
      </c>
      <c r="E206" s="338" t="s">
        <v>743</v>
      </c>
      <c r="F206" s="338">
        <v>92507</v>
      </c>
    </row>
    <row r="207" customHeight="1" spans="1:6">
      <c r="A207" s="337" t="s">
        <v>739</v>
      </c>
      <c r="B207" s="338" t="s">
        <v>1377</v>
      </c>
      <c r="C207" s="338" t="s">
        <v>1378</v>
      </c>
      <c r="D207" s="338" t="s">
        <v>1379</v>
      </c>
      <c r="E207" s="338" t="s">
        <v>743</v>
      </c>
      <c r="F207" s="338">
        <v>90250</v>
      </c>
    </row>
    <row r="208" customHeight="1" spans="1:6">
      <c r="A208" s="337" t="s">
        <v>722</v>
      </c>
      <c r="B208" s="338" t="s">
        <v>1380</v>
      </c>
      <c r="C208" s="338" t="s">
        <v>1381</v>
      </c>
      <c r="D208" s="338" t="s">
        <v>1382</v>
      </c>
      <c r="E208" s="338" t="s">
        <v>952</v>
      </c>
      <c r="F208" s="338">
        <v>21060</v>
      </c>
    </row>
    <row r="209" customHeight="1" spans="1:6">
      <c r="A209" s="337" t="s">
        <v>722</v>
      </c>
      <c r="B209" s="338" t="s">
        <v>1383</v>
      </c>
      <c r="C209" s="338" t="s">
        <v>1384</v>
      </c>
      <c r="D209" s="338" t="s">
        <v>1385</v>
      </c>
      <c r="E209" s="338" t="s">
        <v>952</v>
      </c>
      <c r="F209" s="338">
        <v>20706</v>
      </c>
    </row>
    <row r="210" customHeight="1" spans="1:6">
      <c r="A210" s="337" t="s">
        <v>774</v>
      </c>
      <c r="B210" s="338" t="s">
        <v>1386</v>
      </c>
      <c r="C210" s="338" t="s">
        <v>1387</v>
      </c>
      <c r="D210" s="338" t="s">
        <v>1388</v>
      </c>
      <c r="E210" s="338" t="s">
        <v>993</v>
      </c>
      <c r="F210" s="338">
        <v>62040</v>
      </c>
    </row>
    <row r="211" customHeight="1" spans="1:6">
      <c r="A211" s="337" t="s">
        <v>774</v>
      </c>
      <c r="B211" s="338" t="s">
        <v>1389</v>
      </c>
      <c r="C211" s="338" t="s">
        <v>1390</v>
      </c>
      <c r="D211" s="338" t="s">
        <v>1391</v>
      </c>
      <c r="E211" s="338" t="s">
        <v>1392</v>
      </c>
      <c r="F211" s="338">
        <v>63042</v>
      </c>
    </row>
    <row r="212" customHeight="1" spans="1:6">
      <c r="A212" s="337" t="s">
        <v>774</v>
      </c>
      <c r="B212" s="338" t="s">
        <v>1393</v>
      </c>
      <c r="C212" s="338" t="s">
        <v>1394</v>
      </c>
      <c r="D212" s="338" t="s">
        <v>1395</v>
      </c>
      <c r="E212" s="338" t="s">
        <v>993</v>
      </c>
      <c r="F212" s="338">
        <v>60804</v>
      </c>
    </row>
    <row r="213" customHeight="1" spans="1:6">
      <c r="A213" s="337" t="s">
        <v>774</v>
      </c>
      <c r="B213" s="338" t="s">
        <v>1396</v>
      </c>
      <c r="C213" s="338" t="s">
        <v>1397</v>
      </c>
      <c r="D213" s="338" t="s">
        <v>992</v>
      </c>
      <c r="E213" s="338" t="s">
        <v>993</v>
      </c>
      <c r="F213" s="338">
        <v>60628</v>
      </c>
    </row>
    <row r="214" customHeight="1" spans="1:6">
      <c r="A214" s="337" t="s">
        <v>774</v>
      </c>
      <c r="B214" s="338" t="s">
        <v>1398</v>
      </c>
      <c r="C214" s="338" t="s">
        <v>1399</v>
      </c>
      <c r="D214" s="338" t="s">
        <v>1400</v>
      </c>
      <c r="E214" s="338" t="s">
        <v>993</v>
      </c>
      <c r="F214" s="338">
        <v>60067</v>
      </c>
    </row>
    <row r="215" customHeight="1" spans="1:6">
      <c r="A215" s="337" t="s">
        <v>774</v>
      </c>
      <c r="B215" s="338" t="s">
        <v>1401</v>
      </c>
      <c r="C215" s="338" t="s">
        <v>1402</v>
      </c>
      <c r="D215" s="338" t="s">
        <v>1403</v>
      </c>
      <c r="E215" s="338" t="s">
        <v>1404</v>
      </c>
      <c r="F215" s="338">
        <v>72209</v>
      </c>
    </row>
    <row r="216" customHeight="1" spans="1:6">
      <c r="A216" s="337" t="s">
        <v>722</v>
      </c>
      <c r="B216" s="338" t="s">
        <v>1405</v>
      </c>
      <c r="C216" s="338" t="s">
        <v>1406</v>
      </c>
      <c r="D216" s="338" t="s">
        <v>1407</v>
      </c>
      <c r="E216" s="338" t="s">
        <v>1021</v>
      </c>
      <c r="F216" s="338">
        <v>28027</v>
      </c>
    </row>
    <row r="217" customHeight="1" spans="1:6">
      <c r="A217" s="337" t="s">
        <v>722</v>
      </c>
      <c r="B217" s="338" t="s">
        <v>1408</v>
      </c>
      <c r="C217" s="338" t="s">
        <v>1409</v>
      </c>
      <c r="D217" s="338" t="s">
        <v>1410</v>
      </c>
      <c r="E217" s="338" t="s">
        <v>1021</v>
      </c>
      <c r="F217" s="338">
        <v>27284</v>
      </c>
    </row>
    <row r="218" customHeight="1" spans="1:6">
      <c r="A218" s="337" t="s">
        <v>739</v>
      </c>
      <c r="B218" s="338" t="s">
        <v>1411</v>
      </c>
      <c r="C218" s="338" t="s">
        <v>1412</v>
      </c>
      <c r="D218" s="338" t="s">
        <v>1413</v>
      </c>
      <c r="E218" s="338" t="s">
        <v>1414</v>
      </c>
      <c r="F218" s="338">
        <v>89506</v>
      </c>
    </row>
    <row r="219" customHeight="1" spans="1:6">
      <c r="A219" s="337" t="s">
        <v>739</v>
      </c>
      <c r="B219" s="338" t="s">
        <v>1415</v>
      </c>
      <c r="C219" s="338" t="s">
        <v>1416</v>
      </c>
      <c r="D219" s="338" t="s">
        <v>1417</v>
      </c>
      <c r="E219" s="338" t="s">
        <v>743</v>
      </c>
      <c r="F219" s="338">
        <v>92707</v>
      </c>
    </row>
    <row r="220" customHeight="1" spans="1:6">
      <c r="A220" s="337" t="s">
        <v>739</v>
      </c>
      <c r="B220" s="338" t="s">
        <v>1418</v>
      </c>
      <c r="C220" s="338" t="s">
        <v>1419</v>
      </c>
      <c r="D220" s="338" t="s">
        <v>1420</v>
      </c>
      <c r="E220" s="338" t="s">
        <v>743</v>
      </c>
      <c r="F220" s="338">
        <v>90230</v>
      </c>
    </row>
    <row r="221" customHeight="1" spans="1:6">
      <c r="A221" s="337" t="s">
        <v>722</v>
      </c>
      <c r="B221" s="338" t="s">
        <v>1421</v>
      </c>
      <c r="C221" s="338" t="s">
        <v>1422</v>
      </c>
      <c r="D221" s="338" t="s">
        <v>980</v>
      </c>
      <c r="E221" s="338" t="s">
        <v>981</v>
      </c>
      <c r="F221" s="338">
        <v>32189</v>
      </c>
    </row>
    <row r="222" customHeight="1" spans="1:6">
      <c r="A222" s="337" t="s">
        <v>722</v>
      </c>
      <c r="B222" s="338" t="s">
        <v>1423</v>
      </c>
      <c r="C222" s="338" t="s">
        <v>1424</v>
      </c>
      <c r="D222" s="338" t="s">
        <v>1425</v>
      </c>
      <c r="E222" s="338" t="s">
        <v>981</v>
      </c>
      <c r="F222" s="338">
        <v>33169</v>
      </c>
    </row>
    <row r="223" customHeight="1" spans="1:6">
      <c r="A223" s="337" t="s">
        <v>722</v>
      </c>
      <c r="B223" s="338" t="s">
        <v>1426</v>
      </c>
      <c r="C223" s="338" t="s">
        <v>1427</v>
      </c>
      <c r="D223" s="338" t="s">
        <v>1428</v>
      </c>
      <c r="E223" s="338" t="s">
        <v>952</v>
      </c>
      <c r="F223" s="338">
        <v>21040</v>
      </c>
    </row>
    <row r="224" customHeight="1" spans="1:6">
      <c r="A224" s="337" t="s">
        <v>722</v>
      </c>
      <c r="B224" s="338" t="s">
        <v>1429</v>
      </c>
      <c r="C224" s="338" t="s">
        <v>1430</v>
      </c>
      <c r="D224" s="338" t="s">
        <v>1431</v>
      </c>
      <c r="E224" s="338" t="s">
        <v>952</v>
      </c>
      <c r="F224" s="338">
        <v>20602</v>
      </c>
    </row>
    <row r="225" customHeight="1" spans="1:6">
      <c r="A225" s="337" t="s">
        <v>722</v>
      </c>
      <c r="B225" s="338" t="s">
        <v>1432</v>
      </c>
      <c r="C225" s="338" t="s">
        <v>1433</v>
      </c>
      <c r="D225" s="338" t="s">
        <v>1434</v>
      </c>
      <c r="E225" s="338" t="s">
        <v>952</v>
      </c>
      <c r="F225" s="338">
        <v>20774</v>
      </c>
    </row>
    <row r="226" customHeight="1" spans="1:6">
      <c r="A226" s="337" t="s">
        <v>722</v>
      </c>
      <c r="B226" s="338" t="s">
        <v>1435</v>
      </c>
      <c r="C226" s="338" t="s">
        <v>1436</v>
      </c>
      <c r="D226" s="338" t="s">
        <v>1437</v>
      </c>
      <c r="E226" s="338" t="s">
        <v>981</v>
      </c>
      <c r="F226" s="338">
        <v>33064</v>
      </c>
    </row>
    <row r="227" customHeight="1" spans="1:6">
      <c r="A227" s="337" t="s">
        <v>722</v>
      </c>
      <c r="B227" s="338" t="s">
        <v>1438</v>
      </c>
      <c r="C227" s="338" t="s">
        <v>1439</v>
      </c>
      <c r="D227" s="338" t="s">
        <v>1440</v>
      </c>
      <c r="E227" s="338" t="s">
        <v>981</v>
      </c>
      <c r="F227" s="338">
        <v>33762</v>
      </c>
    </row>
    <row r="228" customHeight="1" spans="1:6">
      <c r="A228" s="337" t="s">
        <v>722</v>
      </c>
      <c r="B228" s="338" t="s">
        <v>1441</v>
      </c>
      <c r="C228" s="338" t="s">
        <v>1442</v>
      </c>
      <c r="D228" s="338" t="s">
        <v>1443</v>
      </c>
      <c r="E228" s="338" t="s">
        <v>917</v>
      </c>
      <c r="F228" s="339" t="s">
        <v>1444</v>
      </c>
    </row>
    <row r="229" customHeight="1" spans="1:6">
      <c r="A229" s="337" t="s">
        <v>722</v>
      </c>
      <c r="B229" s="338" t="s">
        <v>1445</v>
      </c>
      <c r="C229" s="338" t="s">
        <v>1446</v>
      </c>
      <c r="D229" s="338" t="s">
        <v>1447</v>
      </c>
      <c r="E229" s="338" t="s">
        <v>981</v>
      </c>
      <c r="F229" s="338">
        <v>33122</v>
      </c>
    </row>
    <row r="230" customHeight="1" spans="1:6">
      <c r="A230" s="337" t="s">
        <v>774</v>
      </c>
      <c r="B230" s="338" t="s">
        <v>1448</v>
      </c>
      <c r="C230" s="338" t="s">
        <v>1449</v>
      </c>
      <c r="D230" s="338" t="s">
        <v>1450</v>
      </c>
      <c r="E230" s="338" t="s">
        <v>1451</v>
      </c>
      <c r="F230" s="338">
        <v>53125</v>
      </c>
    </row>
    <row r="231" customHeight="1" spans="1:6">
      <c r="A231" s="337" t="s">
        <v>774</v>
      </c>
      <c r="B231" s="338" t="s">
        <v>1452</v>
      </c>
      <c r="C231" s="338" t="s">
        <v>1453</v>
      </c>
      <c r="D231" s="338" t="s">
        <v>1454</v>
      </c>
      <c r="E231" s="338" t="s">
        <v>1451</v>
      </c>
      <c r="F231" s="338">
        <v>53144</v>
      </c>
    </row>
    <row r="232" customHeight="1" spans="1:6">
      <c r="A232" s="337" t="s">
        <v>774</v>
      </c>
      <c r="B232" s="338" t="s">
        <v>1455</v>
      </c>
      <c r="C232" s="338" t="s">
        <v>1456</v>
      </c>
      <c r="D232" s="338" t="s">
        <v>1457</v>
      </c>
      <c r="E232" s="338" t="s">
        <v>1451</v>
      </c>
      <c r="F232" s="338">
        <v>53177</v>
      </c>
    </row>
    <row r="233" customHeight="1" spans="1:6">
      <c r="A233" s="337" t="s">
        <v>774</v>
      </c>
      <c r="B233" s="338" t="s">
        <v>1458</v>
      </c>
      <c r="C233" s="338" t="s">
        <v>1459</v>
      </c>
      <c r="D233" s="338" t="s">
        <v>1460</v>
      </c>
      <c r="E233" s="338" t="s">
        <v>1461</v>
      </c>
      <c r="F233" s="338">
        <v>55121</v>
      </c>
    </row>
    <row r="234" customHeight="1" spans="1:6">
      <c r="A234" s="337" t="s">
        <v>722</v>
      </c>
      <c r="B234" s="338" t="s">
        <v>1462</v>
      </c>
      <c r="C234" s="338" t="s">
        <v>1463</v>
      </c>
      <c r="D234" s="338" t="s">
        <v>1464</v>
      </c>
      <c r="E234" s="338" t="s">
        <v>981</v>
      </c>
      <c r="F234" s="338">
        <v>33431</v>
      </c>
    </row>
    <row r="235" customHeight="1" spans="1:6">
      <c r="A235" s="337" t="s">
        <v>722</v>
      </c>
      <c r="B235" s="338" t="s">
        <v>1465</v>
      </c>
      <c r="C235" s="338" t="s">
        <v>854</v>
      </c>
      <c r="D235" s="338" t="s">
        <v>855</v>
      </c>
      <c r="E235" s="338" t="s">
        <v>747</v>
      </c>
      <c r="F235" s="338" t="s">
        <v>856</v>
      </c>
    </row>
    <row r="236" customHeight="1" spans="1:6">
      <c r="A236" s="337" t="s">
        <v>722</v>
      </c>
      <c r="B236" s="338" t="s">
        <v>1466</v>
      </c>
      <c r="C236" s="338" t="s">
        <v>1467</v>
      </c>
      <c r="D236" s="338" t="s">
        <v>1350</v>
      </c>
      <c r="E236" s="338" t="s">
        <v>747</v>
      </c>
      <c r="F236" s="339" t="s">
        <v>1351</v>
      </c>
    </row>
    <row r="237" customHeight="1" spans="1:6">
      <c r="A237" s="337" t="s">
        <v>722</v>
      </c>
      <c r="B237" s="338" t="s">
        <v>1468</v>
      </c>
      <c r="C237" s="338" t="s">
        <v>1469</v>
      </c>
      <c r="D237" s="338" t="s">
        <v>1470</v>
      </c>
      <c r="E237" s="338" t="s">
        <v>747</v>
      </c>
      <c r="F237" s="339" t="s">
        <v>1471</v>
      </c>
    </row>
    <row r="238" customHeight="1" spans="1:6">
      <c r="A238" s="337" t="s">
        <v>774</v>
      </c>
      <c r="B238" s="338" t="s">
        <v>1472</v>
      </c>
      <c r="C238" s="338" t="s">
        <v>1473</v>
      </c>
      <c r="D238" s="338" t="s">
        <v>1474</v>
      </c>
      <c r="E238" s="338" t="s">
        <v>1475</v>
      </c>
      <c r="F238" s="338">
        <v>70123</v>
      </c>
    </row>
    <row r="239" customHeight="1" spans="1:6">
      <c r="A239" s="337" t="s">
        <v>722</v>
      </c>
      <c r="B239" s="338" t="s">
        <v>1476</v>
      </c>
      <c r="C239" s="338" t="s">
        <v>1477</v>
      </c>
      <c r="D239" s="338" t="s">
        <v>1478</v>
      </c>
      <c r="E239" s="338" t="s">
        <v>835</v>
      </c>
      <c r="F239" s="339" t="s">
        <v>845</v>
      </c>
    </row>
    <row r="240" customHeight="1" spans="1:6">
      <c r="A240" s="337" t="s">
        <v>722</v>
      </c>
      <c r="B240" s="338" t="s">
        <v>1479</v>
      </c>
      <c r="C240" s="338" t="s">
        <v>1480</v>
      </c>
      <c r="D240" s="338" t="s">
        <v>1481</v>
      </c>
      <c r="E240" s="338" t="s">
        <v>835</v>
      </c>
      <c r="F240" s="339" t="s">
        <v>1482</v>
      </c>
    </row>
    <row r="241" customHeight="1" spans="1:6">
      <c r="A241" s="337" t="s">
        <v>774</v>
      </c>
      <c r="B241" s="338" t="s">
        <v>1483</v>
      </c>
      <c r="C241" s="338" t="s">
        <v>1484</v>
      </c>
      <c r="D241" s="338" t="s">
        <v>1485</v>
      </c>
      <c r="E241" s="338" t="s">
        <v>1486</v>
      </c>
      <c r="F241" s="338">
        <v>73179</v>
      </c>
    </row>
    <row r="242" customHeight="1" spans="1:6">
      <c r="A242" s="337" t="s">
        <v>774</v>
      </c>
      <c r="B242" s="338" t="s">
        <v>1487</v>
      </c>
      <c r="C242" s="338"/>
      <c r="D242" s="338" t="s">
        <v>1488</v>
      </c>
      <c r="E242" s="338" t="s">
        <v>1489</v>
      </c>
      <c r="F242" s="338">
        <v>75234</v>
      </c>
    </row>
    <row r="243" customHeight="1" spans="1:6">
      <c r="A243" s="337" t="s">
        <v>739</v>
      </c>
      <c r="B243" s="338" t="s">
        <v>1490</v>
      </c>
      <c r="C243" s="338" t="s">
        <v>1491</v>
      </c>
      <c r="D243" s="338" t="s">
        <v>1492</v>
      </c>
      <c r="E243" s="338" t="s">
        <v>1489</v>
      </c>
      <c r="F243" s="338">
        <v>97062</v>
      </c>
    </row>
    <row r="244" customHeight="1" spans="1:6">
      <c r="A244" s="337" t="s">
        <v>739</v>
      </c>
      <c r="B244" s="338" t="s">
        <v>1493</v>
      </c>
      <c r="C244" s="338" t="s">
        <v>1494</v>
      </c>
      <c r="D244" s="338" t="s">
        <v>1495</v>
      </c>
      <c r="E244" s="338" t="s">
        <v>1489</v>
      </c>
      <c r="F244" s="338">
        <v>97317</v>
      </c>
    </row>
    <row r="245" customHeight="1" spans="1:6">
      <c r="A245" s="337" t="s">
        <v>722</v>
      </c>
      <c r="B245" s="338" t="s">
        <v>1496</v>
      </c>
      <c r="C245" s="338" t="s">
        <v>1497</v>
      </c>
      <c r="D245" s="338" t="s">
        <v>1498</v>
      </c>
      <c r="E245" s="338" t="s">
        <v>726</v>
      </c>
      <c r="F245" s="338">
        <v>19137</v>
      </c>
    </row>
    <row r="246" customHeight="1" spans="1:6">
      <c r="A246" s="337" t="s">
        <v>722</v>
      </c>
      <c r="B246" s="338" t="s">
        <v>1499</v>
      </c>
      <c r="C246" s="338" t="s">
        <v>1500</v>
      </c>
      <c r="D246" s="338" t="s">
        <v>1501</v>
      </c>
      <c r="E246" s="338" t="s">
        <v>726</v>
      </c>
      <c r="F246" s="338">
        <v>15108</v>
      </c>
    </row>
    <row r="247" customHeight="1" spans="1:6">
      <c r="A247" s="337" t="s">
        <v>739</v>
      </c>
      <c r="B247" s="338" t="s">
        <v>1502</v>
      </c>
      <c r="C247" s="338" t="s">
        <v>1503</v>
      </c>
      <c r="D247" s="338" t="s">
        <v>826</v>
      </c>
      <c r="E247" s="338" t="s">
        <v>827</v>
      </c>
      <c r="F247" s="338">
        <v>85034</v>
      </c>
    </row>
    <row r="248" customHeight="1" spans="1:6">
      <c r="A248" s="337" t="s">
        <v>739</v>
      </c>
      <c r="B248" s="338" t="s">
        <v>1504</v>
      </c>
      <c r="C248" s="338" t="s">
        <v>1505</v>
      </c>
      <c r="D248" s="338" t="s">
        <v>1506</v>
      </c>
      <c r="E248" s="338" t="s">
        <v>827</v>
      </c>
      <c r="F248" s="338">
        <v>85281</v>
      </c>
    </row>
    <row r="249" customHeight="1" spans="1:6">
      <c r="A249" s="337" t="s">
        <v>739</v>
      </c>
      <c r="B249" s="338" t="s">
        <v>1507</v>
      </c>
      <c r="C249" s="338" t="s">
        <v>1508</v>
      </c>
      <c r="D249" s="338" t="s">
        <v>1509</v>
      </c>
      <c r="E249" s="338" t="s">
        <v>827</v>
      </c>
      <c r="F249" s="338">
        <v>85286</v>
      </c>
    </row>
    <row r="250" customHeight="1" spans="1:6">
      <c r="A250" s="337" t="s">
        <v>739</v>
      </c>
      <c r="B250" s="338" t="s">
        <v>1510</v>
      </c>
      <c r="C250" s="338" t="s">
        <v>1511</v>
      </c>
      <c r="D250" s="338" t="s">
        <v>826</v>
      </c>
      <c r="E250" s="338" t="s">
        <v>827</v>
      </c>
      <c r="F250" s="338">
        <v>85043</v>
      </c>
    </row>
    <row r="251" customHeight="1" spans="1:6">
      <c r="A251" s="337" t="s">
        <v>722</v>
      </c>
      <c r="B251" s="338" t="s">
        <v>1512</v>
      </c>
      <c r="C251" s="338" t="s">
        <v>1513</v>
      </c>
      <c r="D251" s="338" t="s">
        <v>1514</v>
      </c>
      <c r="E251" s="338" t="s">
        <v>1021</v>
      </c>
      <c r="F251" s="338">
        <v>27560</v>
      </c>
    </row>
    <row r="252" customHeight="1" spans="1:6">
      <c r="A252" s="337" t="s">
        <v>739</v>
      </c>
      <c r="B252" s="338" t="s">
        <v>1515</v>
      </c>
      <c r="C252" s="338" t="s">
        <v>1516</v>
      </c>
      <c r="D252" s="338" t="s">
        <v>1517</v>
      </c>
      <c r="E252" s="338" t="s">
        <v>743</v>
      </c>
      <c r="F252" s="338">
        <v>92121</v>
      </c>
    </row>
    <row r="253" customHeight="1" spans="1:6">
      <c r="A253" s="337" t="s">
        <v>739</v>
      </c>
      <c r="B253" s="338" t="s">
        <v>1518</v>
      </c>
      <c r="C253" s="338" t="s">
        <v>1519</v>
      </c>
      <c r="D253" s="338" t="s">
        <v>1520</v>
      </c>
      <c r="E253" s="338" t="s">
        <v>743</v>
      </c>
      <c r="F253" s="338">
        <v>92010</v>
      </c>
    </row>
    <row r="254" customHeight="1" spans="1:6">
      <c r="A254" s="337" t="s">
        <v>739</v>
      </c>
      <c r="B254" s="338" t="s">
        <v>1521</v>
      </c>
      <c r="C254" s="338" t="s">
        <v>1522</v>
      </c>
      <c r="D254" s="338" t="s">
        <v>1523</v>
      </c>
      <c r="E254" s="338" t="s">
        <v>743</v>
      </c>
      <c r="F254" s="338">
        <v>92081</v>
      </c>
    </row>
    <row r="255" customHeight="1" spans="1:6">
      <c r="A255" s="337" t="s">
        <v>739</v>
      </c>
      <c r="B255" s="338" t="s">
        <v>1524</v>
      </c>
      <c r="C255" s="338" t="s">
        <v>1525</v>
      </c>
      <c r="D255" s="338" t="s">
        <v>1526</v>
      </c>
      <c r="E255" s="338" t="s">
        <v>790</v>
      </c>
      <c r="F255" s="338">
        <v>98108</v>
      </c>
    </row>
    <row r="256" customHeight="1" spans="1:6">
      <c r="A256" s="337" t="s">
        <v>739</v>
      </c>
      <c r="B256" s="338" t="s">
        <v>1527</v>
      </c>
      <c r="C256" s="338" t="s">
        <v>1528</v>
      </c>
      <c r="D256" s="338" t="s">
        <v>1529</v>
      </c>
      <c r="E256" s="338" t="s">
        <v>790</v>
      </c>
      <c r="F256" s="338">
        <v>98312</v>
      </c>
    </row>
    <row r="257" customHeight="1" spans="1:6">
      <c r="A257" s="337" t="s">
        <v>739</v>
      </c>
      <c r="B257" s="338" t="s">
        <v>1530</v>
      </c>
      <c r="C257" s="338" t="s">
        <v>1531</v>
      </c>
      <c r="D257" s="338" t="s">
        <v>1532</v>
      </c>
      <c r="E257" s="338" t="s">
        <v>743</v>
      </c>
      <c r="F257" s="338">
        <v>94577</v>
      </c>
    </row>
    <row r="258" customHeight="1" spans="1:6">
      <c r="A258" s="337" t="s">
        <v>739</v>
      </c>
      <c r="B258" s="338" t="s">
        <v>1533</v>
      </c>
      <c r="C258" s="338" t="s">
        <v>1534</v>
      </c>
      <c r="D258" s="338" t="s">
        <v>1535</v>
      </c>
      <c r="E258" s="338" t="s">
        <v>743</v>
      </c>
      <c r="F258" s="338">
        <v>95131</v>
      </c>
    </row>
    <row r="259" customHeight="1" spans="1:6">
      <c r="A259" s="337" t="s">
        <v>739</v>
      </c>
      <c r="B259" s="338" t="s">
        <v>1536</v>
      </c>
      <c r="C259" s="338" t="s">
        <v>1537</v>
      </c>
      <c r="D259" s="338" t="s">
        <v>1538</v>
      </c>
      <c r="E259" s="338" t="s">
        <v>743</v>
      </c>
      <c r="F259" s="338">
        <v>94080</v>
      </c>
    </row>
    <row r="260" customHeight="1" spans="1:6">
      <c r="A260" s="337" t="s">
        <v>739</v>
      </c>
      <c r="B260" s="338" t="s">
        <v>1539</v>
      </c>
      <c r="C260" s="338" t="s">
        <v>1540</v>
      </c>
      <c r="D260" s="338" t="s">
        <v>1288</v>
      </c>
      <c r="E260" s="338" t="s">
        <v>743</v>
      </c>
      <c r="F260" s="338">
        <v>94080</v>
      </c>
    </row>
    <row r="261" customHeight="1" spans="1:6">
      <c r="A261" s="337" t="s">
        <v>739</v>
      </c>
      <c r="B261" s="338" t="s">
        <v>1541</v>
      </c>
      <c r="C261" s="338" t="s">
        <v>1542</v>
      </c>
      <c r="D261" s="338" t="s">
        <v>1543</v>
      </c>
      <c r="E261" s="338" t="s">
        <v>743</v>
      </c>
      <c r="F261" s="338">
        <v>95035</v>
      </c>
    </row>
    <row r="262" customHeight="1" spans="1:6">
      <c r="A262" s="337" t="s">
        <v>739</v>
      </c>
      <c r="B262" s="338" t="s">
        <v>1544</v>
      </c>
      <c r="C262" s="338" t="s">
        <v>1545</v>
      </c>
      <c r="D262" s="338" t="s">
        <v>1546</v>
      </c>
      <c r="E262" s="338" t="s">
        <v>743</v>
      </c>
      <c r="F262" s="338">
        <v>95133</v>
      </c>
    </row>
    <row r="263" customHeight="1" spans="1:6">
      <c r="A263" s="337" t="s">
        <v>774</v>
      </c>
      <c r="B263" s="338" t="s">
        <v>1547</v>
      </c>
      <c r="C263" s="338" t="s">
        <v>1548</v>
      </c>
      <c r="D263" s="338" t="s">
        <v>1549</v>
      </c>
      <c r="E263" s="338" t="s">
        <v>1323</v>
      </c>
      <c r="F263" s="338">
        <v>50035</v>
      </c>
    </row>
    <row r="264" customHeight="1" spans="1:6">
      <c r="A264" s="337" t="s">
        <v>739</v>
      </c>
      <c r="B264" s="338" t="s">
        <v>1550</v>
      </c>
      <c r="C264" s="338" t="s">
        <v>1551</v>
      </c>
      <c r="D264" s="338" t="s">
        <v>1552</v>
      </c>
      <c r="E264" s="338" t="s">
        <v>743</v>
      </c>
      <c r="F264" s="338">
        <v>95747</v>
      </c>
    </row>
    <row r="265" customHeight="1" spans="1:6">
      <c r="A265" s="337" t="s">
        <v>739</v>
      </c>
      <c r="B265" s="338" t="s">
        <v>1553</v>
      </c>
      <c r="C265" s="338" t="s">
        <v>1554</v>
      </c>
      <c r="D265" s="338" t="s">
        <v>1555</v>
      </c>
      <c r="E265" s="338" t="s">
        <v>743</v>
      </c>
      <c r="F265" s="338">
        <v>95838</v>
      </c>
    </row>
    <row r="266" customHeight="1" spans="1:6">
      <c r="A266" s="337" t="s">
        <v>722</v>
      </c>
      <c r="B266" s="338" t="s">
        <v>1556</v>
      </c>
      <c r="C266" s="338" t="s">
        <v>1557</v>
      </c>
      <c r="D266" s="338" t="s">
        <v>1558</v>
      </c>
      <c r="E266" s="338" t="s">
        <v>1021</v>
      </c>
      <c r="F266" s="338">
        <v>27284</v>
      </c>
    </row>
    <row r="267" customHeight="1" spans="1:6">
      <c r="A267" s="337" t="s">
        <v>722</v>
      </c>
      <c r="B267" s="338" t="s">
        <v>1559</v>
      </c>
      <c r="C267" s="338" t="s">
        <v>1560</v>
      </c>
      <c r="D267" s="338" t="s">
        <v>1561</v>
      </c>
      <c r="E267" s="338" t="s">
        <v>890</v>
      </c>
      <c r="F267" s="338">
        <v>37086</v>
      </c>
    </row>
    <row r="268" customHeight="1" spans="1:6">
      <c r="A268" s="337" t="s">
        <v>722</v>
      </c>
      <c r="B268" s="338" t="s">
        <v>1562</v>
      </c>
      <c r="C268" s="338" t="s">
        <v>1563</v>
      </c>
      <c r="D268" s="338" t="s">
        <v>1564</v>
      </c>
      <c r="E268" s="338" t="s">
        <v>981</v>
      </c>
      <c r="F268" s="338">
        <v>33584</v>
      </c>
    </row>
    <row r="269" customHeight="1" spans="1:6">
      <c r="A269" s="337" t="s">
        <v>739</v>
      </c>
      <c r="B269" s="338" t="s">
        <v>1565</v>
      </c>
      <c r="C269" s="338" t="s">
        <v>1566</v>
      </c>
      <c r="D269" s="338" t="s">
        <v>1509</v>
      </c>
      <c r="E269" s="338" t="s">
        <v>827</v>
      </c>
      <c r="F269" s="338">
        <v>85225</v>
      </c>
    </row>
    <row r="270" customHeight="1" spans="1:6">
      <c r="A270" s="337" t="s">
        <v>739</v>
      </c>
      <c r="B270" s="338" t="s">
        <v>1567</v>
      </c>
      <c r="C270" s="338" t="s">
        <v>1568</v>
      </c>
      <c r="D270" s="338" t="s">
        <v>826</v>
      </c>
      <c r="E270" s="338" t="s">
        <v>827</v>
      </c>
      <c r="F270" s="338">
        <v>85040</v>
      </c>
    </row>
    <row r="271" customHeight="1" spans="1:6">
      <c r="A271" s="337" t="s">
        <v>774</v>
      </c>
      <c r="B271" s="338" t="s">
        <v>1569</v>
      </c>
      <c r="C271" s="338" t="s">
        <v>1570</v>
      </c>
      <c r="D271" s="338" t="s">
        <v>1571</v>
      </c>
      <c r="E271" s="338" t="s">
        <v>1218</v>
      </c>
      <c r="F271" s="338">
        <v>48174</v>
      </c>
    </row>
    <row r="272" customHeight="1" spans="1:6">
      <c r="A272" s="337" t="s">
        <v>774</v>
      </c>
      <c r="B272" s="338" t="s">
        <v>1572</v>
      </c>
      <c r="C272" s="338" t="s">
        <v>1573</v>
      </c>
      <c r="D272" s="338" t="s">
        <v>1574</v>
      </c>
      <c r="E272" s="338" t="s">
        <v>1218</v>
      </c>
      <c r="F272" s="338">
        <v>48316</v>
      </c>
    </row>
    <row r="273" customHeight="1" spans="1:6">
      <c r="A273" s="337" t="s">
        <v>774</v>
      </c>
      <c r="B273" s="338" t="s">
        <v>1575</v>
      </c>
      <c r="C273" s="338" t="s">
        <v>1576</v>
      </c>
      <c r="D273" s="338" t="s">
        <v>1577</v>
      </c>
      <c r="E273" s="338" t="s">
        <v>1218</v>
      </c>
      <c r="F273" s="338">
        <v>48183</v>
      </c>
    </row>
    <row r="274" customHeight="1" spans="1:6">
      <c r="A274" s="337" t="s">
        <v>739</v>
      </c>
      <c r="B274" s="338" t="s">
        <v>1578</v>
      </c>
      <c r="C274" s="338" t="s">
        <v>1579</v>
      </c>
      <c r="D274" s="338" t="s">
        <v>1580</v>
      </c>
      <c r="E274" s="338" t="s">
        <v>743</v>
      </c>
      <c r="F274" s="338">
        <v>91505</v>
      </c>
    </row>
    <row r="275" customHeight="1" spans="1:6">
      <c r="A275" s="337" t="s">
        <v>722</v>
      </c>
      <c r="B275" s="338" t="s">
        <v>1581</v>
      </c>
      <c r="C275" s="338" t="s">
        <v>1582</v>
      </c>
      <c r="D275" s="338" t="s">
        <v>1288</v>
      </c>
      <c r="E275" s="338" t="s">
        <v>956</v>
      </c>
      <c r="F275" s="338">
        <v>23237</v>
      </c>
    </row>
    <row r="276" customHeight="1" spans="1:6">
      <c r="A276" s="337" t="s">
        <v>774</v>
      </c>
      <c r="B276" s="338" t="s">
        <v>1583</v>
      </c>
      <c r="C276" s="338" t="s">
        <v>1300</v>
      </c>
      <c r="D276" s="338" t="s">
        <v>1092</v>
      </c>
      <c r="E276" s="338" t="s">
        <v>1093</v>
      </c>
      <c r="F276" s="338">
        <v>75063</v>
      </c>
    </row>
    <row r="277" customHeight="1" spans="1:6">
      <c r="A277" s="337" t="s">
        <v>739</v>
      </c>
      <c r="B277" s="338" t="s">
        <v>1584</v>
      </c>
      <c r="C277" s="338" t="s">
        <v>1585</v>
      </c>
      <c r="D277" s="338" t="s">
        <v>1586</v>
      </c>
      <c r="E277" s="338" t="s">
        <v>790</v>
      </c>
      <c r="F277" s="338">
        <v>98203</v>
      </c>
    </row>
    <row r="278" customHeight="1" spans="1:6">
      <c r="A278" s="337" t="s">
        <v>739</v>
      </c>
      <c r="B278" s="338" t="s">
        <v>1587</v>
      </c>
      <c r="C278" s="338" t="s">
        <v>1588</v>
      </c>
      <c r="D278" s="338" t="s">
        <v>1259</v>
      </c>
      <c r="E278" s="338" t="s">
        <v>790</v>
      </c>
      <c r="F278" s="338">
        <v>98108</v>
      </c>
    </row>
    <row r="279" customHeight="1" spans="1:6">
      <c r="A279" s="337" t="s">
        <v>739</v>
      </c>
      <c r="B279" s="338" t="s">
        <v>1589</v>
      </c>
      <c r="C279" s="338" t="s">
        <v>1590</v>
      </c>
      <c r="D279" s="338" t="s">
        <v>1591</v>
      </c>
      <c r="E279" s="338" t="s">
        <v>743</v>
      </c>
      <c r="F279" s="338">
        <v>94538</v>
      </c>
    </row>
    <row r="280" customHeight="1" spans="1:6">
      <c r="A280" s="337" t="s">
        <v>739</v>
      </c>
      <c r="B280" s="338" t="s">
        <v>1592</v>
      </c>
      <c r="C280" s="338" t="s">
        <v>1593</v>
      </c>
      <c r="D280" s="338" t="s">
        <v>1546</v>
      </c>
      <c r="E280" s="338" t="s">
        <v>743</v>
      </c>
      <c r="F280" s="338">
        <v>95125</v>
      </c>
    </row>
    <row r="281" customHeight="1" spans="1:6">
      <c r="A281" s="337" t="s">
        <v>774</v>
      </c>
      <c r="B281" s="338" t="s">
        <v>1594</v>
      </c>
      <c r="C281" s="338" t="s">
        <v>1595</v>
      </c>
      <c r="D281" s="338" t="s">
        <v>1596</v>
      </c>
      <c r="E281" s="338" t="s">
        <v>993</v>
      </c>
      <c r="F281" s="338">
        <v>60515</v>
      </c>
    </row>
    <row r="282" customHeight="1" spans="1:6">
      <c r="A282" s="337" t="s">
        <v>722</v>
      </c>
      <c r="B282" s="338" t="s">
        <v>1597</v>
      </c>
      <c r="C282" s="338" t="s">
        <v>1598</v>
      </c>
      <c r="D282" s="338" t="s">
        <v>1599</v>
      </c>
      <c r="E282" s="338" t="s">
        <v>783</v>
      </c>
      <c r="F282" s="338">
        <v>10472</v>
      </c>
    </row>
    <row r="283" customHeight="1" spans="1:6">
      <c r="A283" s="337" t="s">
        <v>722</v>
      </c>
      <c r="B283" s="338" t="s">
        <v>1600</v>
      </c>
      <c r="C283" s="338" t="s">
        <v>1601</v>
      </c>
      <c r="D283" s="338" t="s">
        <v>1602</v>
      </c>
      <c r="E283" s="338" t="s">
        <v>747</v>
      </c>
      <c r="F283" s="339" t="s">
        <v>1603</v>
      </c>
    </row>
    <row r="284" customHeight="1" spans="1:6">
      <c r="A284" s="337" t="s">
        <v>722</v>
      </c>
      <c r="B284" s="338" t="s">
        <v>1604</v>
      </c>
      <c r="C284" s="338" t="s">
        <v>1601</v>
      </c>
      <c r="D284" s="338" t="s">
        <v>1605</v>
      </c>
      <c r="E284" s="338" t="s">
        <v>747</v>
      </c>
      <c r="F284" s="338" t="s">
        <v>1606</v>
      </c>
    </row>
    <row r="285" customHeight="1" spans="1:6">
      <c r="A285" s="337" t="s">
        <v>722</v>
      </c>
      <c r="B285" s="338" t="s">
        <v>1607</v>
      </c>
      <c r="C285" s="338" t="s">
        <v>1608</v>
      </c>
      <c r="D285" s="338" t="s">
        <v>1609</v>
      </c>
      <c r="E285" s="338" t="s">
        <v>747</v>
      </c>
      <c r="F285" s="339" t="s">
        <v>1610</v>
      </c>
    </row>
    <row r="286" customHeight="1" spans="1:6">
      <c r="A286" s="337" t="s">
        <v>722</v>
      </c>
      <c r="B286" s="338" t="s">
        <v>1611</v>
      </c>
      <c r="C286" s="338" t="s">
        <v>1612</v>
      </c>
      <c r="D286" s="338" t="s">
        <v>1613</v>
      </c>
      <c r="E286" s="338" t="s">
        <v>747</v>
      </c>
      <c r="F286" s="338" t="s">
        <v>1614</v>
      </c>
    </row>
    <row r="287" customHeight="1" spans="1:6">
      <c r="A287" s="337" t="s">
        <v>722</v>
      </c>
      <c r="B287" s="338" t="s">
        <v>1615</v>
      </c>
      <c r="C287" s="338" t="s">
        <v>1616</v>
      </c>
      <c r="D287" s="338" t="s">
        <v>1613</v>
      </c>
      <c r="E287" s="338" t="s">
        <v>747</v>
      </c>
      <c r="F287" s="339" t="s">
        <v>1610</v>
      </c>
    </row>
    <row r="288" customHeight="1" spans="1:6">
      <c r="A288" s="337" t="s">
        <v>722</v>
      </c>
      <c r="B288" s="338" t="s">
        <v>1617</v>
      </c>
      <c r="C288" s="338" t="s">
        <v>1618</v>
      </c>
      <c r="D288" s="338" t="s">
        <v>1619</v>
      </c>
      <c r="E288" s="338" t="s">
        <v>747</v>
      </c>
      <c r="F288" s="339" t="s">
        <v>1354</v>
      </c>
    </row>
    <row r="289" customHeight="1" spans="1:6">
      <c r="A289" s="337" t="s">
        <v>722</v>
      </c>
      <c r="B289" s="338" t="s">
        <v>1620</v>
      </c>
      <c r="C289" s="338" t="s">
        <v>1621</v>
      </c>
      <c r="D289" s="338" t="s">
        <v>1619</v>
      </c>
      <c r="E289" s="338" t="s">
        <v>747</v>
      </c>
      <c r="F289" s="338" t="s">
        <v>1622</v>
      </c>
    </row>
    <row r="290" customHeight="1" spans="1:6">
      <c r="A290" s="337" t="s">
        <v>739</v>
      </c>
      <c r="B290" s="338" t="s">
        <v>1623</v>
      </c>
      <c r="C290" s="338" t="s">
        <v>1624</v>
      </c>
      <c r="D290" s="338" t="s">
        <v>1625</v>
      </c>
      <c r="E290" s="338" t="s">
        <v>743</v>
      </c>
      <c r="F290" s="338">
        <v>93725</v>
      </c>
    </row>
    <row r="291" customHeight="1" spans="1:6">
      <c r="A291" s="337" t="s">
        <v>739</v>
      </c>
      <c r="B291" s="338" t="s">
        <v>1626</v>
      </c>
      <c r="C291" s="338" t="s">
        <v>1627</v>
      </c>
      <c r="D291" s="338" t="s">
        <v>1628</v>
      </c>
      <c r="E291" s="338" t="s">
        <v>743</v>
      </c>
      <c r="F291" s="338" t="s">
        <v>1629</v>
      </c>
    </row>
    <row r="292" customHeight="1" spans="1:6">
      <c r="A292" s="337" t="s">
        <v>722</v>
      </c>
      <c r="B292" s="338" t="s">
        <v>1630</v>
      </c>
      <c r="C292" s="338" t="s">
        <v>1631</v>
      </c>
      <c r="D292" s="338" t="s">
        <v>1632</v>
      </c>
      <c r="E292" s="338" t="s">
        <v>783</v>
      </c>
      <c r="F292" s="338">
        <v>11714</v>
      </c>
    </row>
    <row r="293" customHeight="1" spans="1:6">
      <c r="A293" s="337" t="s">
        <v>739</v>
      </c>
      <c r="B293" s="338" t="s">
        <v>1633</v>
      </c>
      <c r="C293" s="338" t="s">
        <v>1634</v>
      </c>
      <c r="D293" s="338" t="s">
        <v>1526</v>
      </c>
      <c r="E293" s="338" t="s">
        <v>790</v>
      </c>
      <c r="F293" s="338">
        <v>98107</v>
      </c>
    </row>
    <row r="294" customHeight="1" spans="1:6">
      <c r="A294" s="337" t="s">
        <v>739</v>
      </c>
      <c r="B294" s="338" t="s">
        <v>1635</v>
      </c>
      <c r="C294" s="338" t="s">
        <v>1636</v>
      </c>
      <c r="D294" s="338" t="s">
        <v>1526</v>
      </c>
      <c r="E294" s="338" t="s">
        <v>790</v>
      </c>
      <c r="F294" s="338">
        <v>98134</v>
      </c>
    </row>
    <row r="295" customHeight="1" spans="1:6">
      <c r="A295" s="337" t="s">
        <v>774</v>
      </c>
      <c r="B295" s="338" t="s">
        <v>669</v>
      </c>
      <c r="C295" s="338" t="s">
        <v>1637</v>
      </c>
      <c r="D295" s="338" t="s">
        <v>1638</v>
      </c>
      <c r="E295" s="338" t="s">
        <v>1093</v>
      </c>
      <c r="F295" s="338">
        <v>75241</v>
      </c>
    </row>
    <row r="296" customHeight="1" spans="1:6">
      <c r="A296" s="337" t="s">
        <v>774</v>
      </c>
      <c r="B296" s="338" t="s">
        <v>1639</v>
      </c>
      <c r="C296" s="338" t="s">
        <v>1640</v>
      </c>
      <c r="D296" s="338" t="s">
        <v>1638</v>
      </c>
      <c r="E296" s="338" t="s">
        <v>1093</v>
      </c>
      <c r="F296" s="338">
        <v>75261</v>
      </c>
    </row>
    <row r="297" customHeight="1" spans="1:6">
      <c r="A297" s="337" t="s">
        <v>774</v>
      </c>
      <c r="B297" s="338" t="s">
        <v>1641</v>
      </c>
      <c r="C297" s="338" t="s">
        <v>1642</v>
      </c>
      <c r="D297" s="338" t="s">
        <v>1099</v>
      </c>
      <c r="E297" s="338" t="s">
        <v>1093</v>
      </c>
      <c r="F297" s="338" t="s">
        <v>1643</v>
      </c>
    </row>
    <row r="298" customHeight="1" spans="1:6">
      <c r="A298" s="337" t="s">
        <v>774</v>
      </c>
      <c r="B298" s="338" t="s">
        <v>1644</v>
      </c>
      <c r="C298" s="338" t="s">
        <v>1645</v>
      </c>
      <c r="D298" s="338" t="s">
        <v>1099</v>
      </c>
      <c r="E298" s="338" t="s">
        <v>1093</v>
      </c>
      <c r="F298" s="338">
        <v>76106</v>
      </c>
    </row>
    <row r="299" customHeight="1" spans="1:6">
      <c r="A299" s="337" t="s">
        <v>774</v>
      </c>
      <c r="B299" s="338" t="s">
        <v>1646</v>
      </c>
      <c r="C299" s="338" t="s">
        <v>1647</v>
      </c>
      <c r="D299" s="338" t="s">
        <v>1648</v>
      </c>
      <c r="E299" s="338" t="s">
        <v>1093</v>
      </c>
      <c r="F299" s="338">
        <v>75051</v>
      </c>
    </row>
    <row r="300" customHeight="1" spans="1:6">
      <c r="A300" s="337" t="s">
        <v>774</v>
      </c>
      <c r="B300" s="338" t="s">
        <v>1649</v>
      </c>
      <c r="C300" s="338" t="s">
        <v>1650</v>
      </c>
      <c r="D300" s="338" t="s">
        <v>1294</v>
      </c>
      <c r="E300" s="338" t="s">
        <v>1093</v>
      </c>
      <c r="F300" s="338">
        <v>75019</v>
      </c>
    </row>
    <row r="301" customHeight="1" spans="1:6">
      <c r="A301" s="337" t="s">
        <v>774</v>
      </c>
      <c r="B301" s="338" t="s">
        <v>1651</v>
      </c>
      <c r="C301" s="338" t="s">
        <v>1652</v>
      </c>
      <c r="D301" s="338" t="s">
        <v>1638</v>
      </c>
      <c r="E301" s="338" t="s">
        <v>1093</v>
      </c>
      <c r="F301" s="338">
        <v>76226</v>
      </c>
    </row>
    <row r="302" customHeight="1" spans="1:6">
      <c r="A302" s="337" t="s">
        <v>774</v>
      </c>
      <c r="B302" s="338" t="s">
        <v>1653</v>
      </c>
      <c r="C302" s="338" t="s">
        <v>1654</v>
      </c>
      <c r="D302" s="338" t="s">
        <v>1655</v>
      </c>
      <c r="E302" s="338" t="s">
        <v>1093</v>
      </c>
      <c r="F302" s="338" t="s">
        <v>1656</v>
      </c>
    </row>
    <row r="303" customHeight="1" spans="1:6">
      <c r="A303" s="337" t="s">
        <v>722</v>
      </c>
      <c r="B303" s="338" t="s">
        <v>1657</v>
      </c>
      <c r="C303" s="338" t="s">
        <v>1658</v>
      </c>
      <c r="D303" s="338" t="s">
        <v>1659</v>
      </c>
      <c r="E303" s="338" t="s">
        <v>773</v>
      </c>
      <c r="F303" s="338">
        <v>30308</v>
      </c>
    </row>
    <row r="304" customHeight="1" spans="1:6">
      <c r="A304" s="337" t="s">
        <v>739</v>
      </c>
      <c r="B304" s="338" t="s">
        <v>1660</v>
      </c>
      <c r="C304" s="338" t="s">
        <v>1661</v>
      </c>
      <c r="D304" s="338" t="s">
        <v>1662</v>
      </c>
      <c r="E304" s="338" t="s">
        <v>790</v>
      </c>
      <c r="F304" s="338">
        <v>99224</v>
      </c>
    </row>
    <row r="305" customHeight="1" spans="1:6">
      <c r="A305" s="337" t="s">
        <v>774</v>
      </c>
      <c r="B305" s="338" t="s">
        <v>1663</v>
      </c>
      <c r="C305" s="338" t="s">
        <v>1664</v>
      </c>
      <c r="D305" s="338" t="s">
        <v>1665</v>
      </c>
      <c r="E305" s="338" t="s">
        <v>1218</v>
      </c>
      <c r="F305" s="338" t="s">
        <v>1666</v>
      </c>
    </row>
    <row r="306" customHeight="1" spans="1:6">
      <c r="A306" s="337" t="s">
        <v>722</v>
      </c>
      <c r="B306" s="338" t="s">
        <v>1667</v>
      </c>
      <c r="C306" s="338" t="s">
        <v>1668</v>
      </c>
      <c r="D306" s="338" t="s">
        <v>1558</v>
      </c>
      <c r="E306" s="338" t="s">
        <v>1021</v>
      </c>
      <c r="F306" s="338">
        <v>27284</v>
      </c>
    </row>
    <row r="307" customHeight="1" spans="1:6">
      <c r="A307" s="337" t="s">
        <v>722</v>
      </c>
      <c r="B307" s="338" t="s">
        <v>1669</v>
      </c>
      <c r="C307" s="338" t="s">
        <v>1670</v>
      </c>
      <c r="D307" s="338" t="s">
        <v>1410</v>
      </c>
      <c r="E307" s="338" t="s">
        <v>1021</v>
      </c>
      <c r="F307" s="338">
        <v>27284</v>
      </c>
    </row>
    <row r="308" customHeight="1" spans="1:6">
      <c r="A308" s="337" t="s">
        <v>722</v>
      </c>
      <c r="B308" s="338" t="s">
        <v>1671</v>
      </c>
      <c r="C308" s="338" t="s">
        <v>1672</v>
      </c>
      <c r="D308" s="338" t="s">
        <v>1673</v>
      </c>
      <c r="E308" s="338" t="s">
        <v>971</v>
      </c>
      <c r="F308" s="338" t="s">
        <v>1674</v>
      </c>
    </row>
    <row r="309" customHeight="1" spans="1:6">
      <c r="A309" s="337" t="s">
        <v>739</v>
      </c>
      <c r="B309" s="338" t="s">
        <v>1675</v>
      </c>
      <c r="C309" s="338" t="s">
        <v>1676</v>
      </c>
      <c r="D309" s="338" t="s">
        <v>1677</v>
      </c>
      <c r="E309" s="338" t="s">
        <v>827</v>
      </c>
      <c r="F309" s="338">
        <v>85338</v>
      </c>
    </row>
    <row r="310" customHeight="1" spans="1:6">
      <c r="A310" s="337" t="s">
        <v>739</v>
      </c>
      <c r="B310" s="338" t="s">
        <v>1678</v>
      </c>
      <c r="C310" s="338" t="s">
        <v>1679</v>
      </c>
      <c r="D310" s="338" t="s">
        <v>1680</v>
      </c>
      <c r="E310" s="338" t="s">
        <v>827</v>
      </c>
      <c r="F310" s="338">
        <v>85043</v>
      </c>
    </row>
    <row r="311" customHeight="1" spans="1:6">
      <c r="A311" s="337" t="s">
        <v>739</v>
      </c>
      <c r="B311" s="338" t="s">
        <v>1681</v>
      </c>
      <c r="C311" s="338" t="s">
        <v>1682</v>
      </c>
      <c r="D311" s="338" t="s">
        <v>1683</v>
      </c>
      <c r="E311" s="338" t="s">
        <v>827</v>
      </c>
      <c r="F311" s="338">
        <v>85323</v>
      </c>
    </row>
    <row r="312" customHeight="1" spans="1:6">
      <c r="A312" s="337" t="s">
        <v>739</v>
      </c>
      <c r="B312" s="338" t="s">
        <v>1684</v>
      </c>
      <c r="C312" s="338" t="s">
        <v>1685</v>
      </c>
      <c r="D312" s="338" t="s">
        <v>948</v>
      </c>
      <c r="E312" s="338" t="s">
        <v>743</v>
      </c>
      <c r="F312" s="338" t="s">
        <v>1686</v>
      </c>
    </row>
    <row r="313" customHeight="1" spans="1:6">
      <c r="A313" s="337" t="s">
        <v>739</v>
      </c>
      <c r="B313" s="338" t="s">
        <v>1687</v>
      </c>
      <c r="C313" s="338" t="s">
        <v>1688</v>
      </c>
      <c r="D313" s="338" t="s">
        <v>1517</v>
      </c>
      <c r="E313" s="338" t="s">
        <v>743</v>
      </c>
      <c r="F313" s="338">
        <v>92110</v>
      </c>
    </row>
    <row r="314" customHeight="1" spans="1:6">
      <c r="A314" s="337" t="s">
        <v>739</v>
      </c>
      <c r="B314" s="338" t="s">
        <v>1689</v>
      </c>
      <c r="C314" s="338" t="s">
        <v>1690</v>
      </c>
      <c r="D314" s="338" t="s">
        <v>1691</v>
      </c>
      <c r="E314" s="338" t="s">
        <v>743</v>
      </c>
      <c r="F314" s="338">
        <v>92337</v>
      </c>
    </row>
    <row r="315" customHeight="1" spans="1:6">
      <c r="A315" s="337" t="s">
        <v>739</v>
      </c>
      <c r="B315" s="338" t="s">
        <v>1692</v>
      </c>
      <c r="C315" s="338" t="s">
        <v>1693</v>
      </c>
      <c r="D315" s="338" t="s">
        <v>1694</v>
      </c>
      <c r="E315" s="338" t="s">
        <v>743</v>
      </c>
      <c r="F315" s="338">
        <v>95304</v>
      </c>
    </row>
    <row r="316" customHeight="1" spans="1:6">
      <c r="A316" s="337" t="s">
        <v>739</v>
      </c>
      <c r="B316" s="338" t="s">
        <v>1695</v>
      </c>
      <c r="C316" s="338" t="s">
        <v>1696</v>
      </c>
      <c r="D316" s="338" t="s">
        <v>1697</v>
      </c>
      <c r="E316" s="338" t="s">
        <v>743</v>
      </c>
      <c r="F316" s="338" t="s">
        <v>1698</v>
      </c>
    </row>
    <row r="317" customHeight="1" spans="1:6">
      <c r="A317" s="337" t="s">
        <v>722</v>
      </c>
      <c r="B317" s="338" t="s">
        <v>1699</v>
      </c>
      <c r="C317" s="338" t="s">
        <v>1700</v>
      </c>
      <c r="D317" s="338" t="s">
        <v>1701</v>
      </c>
      <c r="E317" s="338" t="s">
        <v>773</v>
      </c>
      <c r="F317" s="338">
        <v>30043</v>
      </c>
    </row>
    <row r="318" customHeight="1" spans="1:6">
      <c r="A318" s="337" t="s">
        <v>774</v>
      </c>
      <c r="B318" s="338" t="s">
        <v>1702</v>
      </c>
      <c r="C318" s="338" t="s">
        <v>1703</v>
      </c>
      <c r="D318" s="338" t="s">
        <v>992</v>
      </c>
      <c r="E318" s="338" t="s">
        <v>993</v>
      </c>
      <c r="F318" s="338">
        <v>60642</v>
      </c>
    </row>
    <row r="319" customHeight="1" spans="1:6">
      <c r="A319" s="337" t="s">
        <v>774</v>
      </c>
      <c r="B319" s="338" t="s">
        <v>1704</v>
      </c>
      <c r="C319" s="338" t="s">
        <v>1705</v>
      </c>
      <c r="D319" s="338" t="s">
        <v>992</v>
      </c>
      <c r="E319" s="338" t="s">
        <v>993</v>
      </c>
      <c r="F319" s="338" t="s">
        <v>1706</v>
      </c>
    </row>
    <row r="320" customHeight="1" spans="1:6">
      <c r="A320" s="337" t="s">
        <v>739</v>
      </c>
      <c r="B320" s="338" t="s">
        <v>1707</v>
      </c>
      <c r="C320" s="338" t="s">
        <v>1708</v>
      </c>
      <c r="D320" s="338" t="s">
        <v>1709</v>
      </c>
      <c r="E320" s="338" t="s">
        <v>1489</v>
      </c>
      <c r="F320" s="338">
        <v>97124</v>
      </c>
    </row>
    <row r="321" customHeight="1" spans="1:6">
      <c r="A321" s="337" t="s">
        <v>774</v>
      </c>
      <c r="B321" s="338" t="s">
        <v>1710</v>
      </c>
      <c r="C321" s="338" t="s">
        <v>1711</v>
      </c>
      <c r="D321" s="338" t="s">
        <v>1105</v>
      </c>
      <c r="E321" s="338" t="s">
        <v>993</v>
      </c>
      <c r="F321" s="338">
        <v>60481</v>
      </c>
    </row>
    <row r="322" customHeight="1" spans="1:6">
      <c r="A322" s="337" t="s">
        <v>722</v>
      </c>
      <c r="B322" s="338" t="s">
        <v>1712</v>
      </c>
      <c r="C322" s="338" t="s">
        <v>1713</v>
      </c>
      <c r="D322" s="338" t="s">
        <v>1714</v>
      </c>
      <c r="E322" s="338" t="s">
        <v>747</v>
      </c>
      <c r="F322" s="339" t="s">
        <v>1715</v>
      </c>
    </row>
    <row r="323" customHeight="1" spans="1:6">
      <c r="A323" s="337" t="s">
        <v>722</v>
      </c>
      <c r="B323" s="338" t="s">
        <v>1716</v>
      </c>
      <c r="C323" s="338" t="s">
        <v>1717</v>
      </c>
      <c r="D323" s="338" t="s">
        <v>1718</v>
      </c>
      <c r="E323" s="338" t="s">
        <v>747</v>
      </c>
      <c r="F323" s="339" t="s">
        <v>1719</v>
      </c>
    </row>
    <row r="324" customHeight="1" spans="1:6">
      <c r="A324" s="337" t="s">
        <v>774</v>
      </c>
      <c r="B324" s="338" t="s">
        <v>1720</v>
      </c>
      <c r="C324" s="338" t="s">
        <v>1721</v>
      </c>
      <c r="D324" s="338" t="s">
        <v>1722</v>
      </c>
      <c r="E324" s="338" t="s">
        <v>1093</v>
      </c>
      <c r="F324" s="338">
        <v>77338</v>
      </c>
    </row>
    <row r="325" customHeight="1" spans="1:6">
      <c r="A325" s="337" t="s">
        <v>774</v>
      </c>
      <c r="B325" s="338" t="s">
        <v>1723</v>
      </c>
      <c r="C325" s="338" t="s">
        <v>1724</v>
      </c>
      <c r="D325" s="338" t="s">
        <v>1313</v>
      </c>
      <c r="E325" s="338" t="s">
        <v>1093</v>
      </c>
      <c r="F325" s="338">
        <v>77090</v>
      </c>
    </row>
    <row r="326" customHeight="1" spans="1:6">
      <c r="A326" s="337" t="s">
        <v>774</v>
      </c>
      <c r="B326" s="338" t="s">
        <v>1725</v>
      </c>
      <c r="C326" s="338" t="s">
        <v>1726</v>
      </c>
      <c r="D326" s="338" t="s">
        <v>1727</v>
      </c>
      <c r="E326" s="338" t="s">
        <v>1093</v>
      </c>
      <c r="F326" s="338">
        <v>77423</v>
      </c>
    </row>
    <row r="327" customHeight="1" spans="1:6">
      <c r="A327" s="337" t="s">
        <v>774</v>
      </c>
      <c r="B327" s="338" t="s">
        <v>1728</v>
      </c>
      <c r="C327" s="338" t="s">
        <v>1729</v>
      </c>
      <c r="D327" s="338" t="s">
        <v>1313</v>
      </c>
      <c r="E327" s="338" t="s">
        <v>1093</v>
      </c>
      <c r="F327" s="338">
        <v>77064</v>
      </c>
    </row>
    <row r="328" customHeight="1" spans="1:6">
      <c r="A328" s="337" t="s">
        <v>774</v>
      </c>
      <c r="B328" s="338" t="s">
        <v>1730</v>
      </c>
      <c r="C328" s="338" t="s">
        <v>1731</v>
      </c>
      <c r="D328" s="338" t="s">
        <v>1294</v>
      </c>
      <c r="E328" s="338" t="s">
        <v>1093</v>
      </c>
      <c r="F328" s="338">
        <v>75261</v>
      </c>
    </row>
    <row r="329" customHeight="1" spans="1:6">
      <c r="A329" s="337" t="s">
        <v>722</v>
      </c>
      <c r="B329" s="338" t="s">
        <v>1732</v>
      </c>
      <c r="C329" s="338" t="s">
        <v>1733</v>
      </c>
      <c r="D329" s="338" t="s">
        <v>1734</v>
      </c>
      <c r="E329" s="338" t="s">
        <v>952</v>
      </c>
      <c r="F329" s="338">
        <v>21742</v>
      </c>
    </row>
    <row r="330" customHeight="1" spans="1:6">
      <c r="A330" s="337" t="s">
        <v>774</v>
      </c>
      <c r="B330" s="338" t="s">
        <v>1735</v>
      </c>
      <c r="C330" s="338" t="s">
        <v>1736</v>
      </c>
      <c r="D330" s="338" t="s">
        <v>1313</v>
      </c>
      <c r="E330" s="338" t="s">
        <v>1093</v>
      </c>
      <c r="F330" s="338">
        <v>77092</v>
      </c>
    </row>
    <row r="331" customHeight="1" spans="1:6">
      <c r="A331" s="337" t="s">
        <v>774</v>
      </c>
      <c r="B331" s="338" t="s">
        <v>1737</v>
      </c>
      <c r="C331" s="338" t="s">
        <v>1736</v>
      </c>
      <c r="D331" s="338" t="s">
        <v>1313</v>
      </c>
      <c r="E331" s="338" t="s">
        <v>1093</v>
      </c>
      <c r="F331" s="338" t="s">
        <v>1738</v>
      </c>
    </row>
    <row r="332" customHeight="1" spans="1:6">
      <c r="A332" s="337" t="s">
        <v>739</v>
      </c>
      <c r="B332" s="338" t="s">
        <v>1739</v>
      </c>
      <c r="C332" s="338" t="s">
        <v>1740</v>
      </c>
      <c r="D332" s="338" t="s">
        <v>1741</v>
      </c>
      <c r="E332" s="338" t="s">
        <v>790</v>
      </c>
      <c r="F332" s="338">
        <v>98034</v>
      </c>
    </row>
    <row r="333" customHeight="1" spans="1:6">
      <c r="A333" s="337" t="s">
        <v>739</v>
      </c>
      <c r="B333" s="338" t="s">
        <v>1742</v>
      </c>
      <c r="C333" s="338" t="s">
        <v>1743</v>
      </c>
      <c r="D333" s="338" t="s">
        <v>1741</v>
      </c>
      <c r="E333" s="338" t="s">
        <v>790</v>
      </c>
      <c r="F333" s="338">
        <v>98034</v>
      </c>
    </row>
    <row r="334" customHeight="1" spans="1:6">
      <c r="A334" s="337" t="s">
        <v>739</v>
      </c>
      <c r="B334" s="338" t="s">
        <v>1744</v>
      </c>
      <c r="C334" s="338" t="s">
        <v>1745</v>
      </c>
      <c r="D334" s="338" t="s">
        <v>789</v>
      </c>
      <c r="E334" s="338" t="s">
        <v>790</v>
      </c>
      <c r="F334" s="338">
        <v>98032</v>
      </c>
    </row>
    <row r="335" customHeight="1" spans="1:6">
      <c r="A335" s="337" t="s">
        <v>774</v>
      </c>
      <c r="B335" s="338" t="s">
        <v>1746</v>
      </c>
      <c r="C335" s="338" t="s">
        <v>1747</v>
      </c>
      <c r="D335" s="338" t="s">
        <v>1099</v>
      </c>
      <c r="E335" s="338" t="s">
        <v>1093</v>
      </c>
      <c r="F335" s="338">
        <v>76131</v>
      </c>
    </row>
    <row r="336" customHeight="1" spans="1:6">
      <c r="A336" s="337" t="s">
        <v>774</v>
      </c>
      <c r="B336" s="338" t="s">
        <v>1748</v>
      </c>
      <c r="C336" s="338" t="s">
        <v>1749</v>
      </c>
      <c r="D336" s="338" t="s">
        <v>1313</v>
      </c>
      <c r="E336" s="338" t="s">
        <v>1093</v>
      </c>
      <c r="F336" s="338">
        <v>77064</v>
      </c>
    </row>
    <row r="337" customHeight="1" spans="1:6">
      <c r="A337" s="337" t="s">
        <v>774</v>
      </c>
      <c r="B337" s="338" t="s">
        <v>1750</v>
      </c>
      <c r="C337" s="338" t="s">
        <v>1751</v>
      </c>
      <c r="D337" s="338" t="s">
        <v>992</v>
      </c>
      <c r="E337" s="338" t="s">
        <v>993</v>
      </c>
      <c r="F337" s="338">
        <v>60601</v>
      </c>
    </row>
    <row r="338" customHeight="1" spans="1:6">
      <c r="A338" s="337" t="s">
        <v>739</v>
      </c>
      <c r="B338" s="338" t="s">
        <v>1752</v>
      </c>
      <c r="C338" s="338" t="s">
        <v>1753</v>
      </c>
      <c r="D338" s="338" t="s">
        <v>1754</v>
      </c>
      <c r="E338" s="338" t="s">
        <v>1414</v>
      </c>
      <c r="F338" s="338">
        <v>89115</v>
      </c>
    </row>
    <row r="339" customHeight="1" spans="1:6">
      <c r="A339" s="337" t="s">
        <v>774</v>
      </c>
      <c r="B339" s="338" t="s">
        <v>1755</v>
      </c>
      <c r="C339" s="338" t="s">
        <v>1756</v>
      </c>
      <c r="D339" s="338" t="s">
        <v>1757</v>
      </c>
      <c r="E339" s="338" t="s">
        <v>993</v>
      </c>
      <c r="F339" s="338">
        <v>60191</v>
      </c>
    </row>
    <row r="340" customHeight="1" spans="1:6">
      <c r="A340" s="337" t="s">
        <v>722</v>
      </c>
      <c r="B340" s="338" t="s">
        <v>1758</v>
      </c>
      <c r="C340" s="338" t="s">
        <v>965</v>
      </c>
      <c r="D340" s="338" t="s">
        <v>1759</v>
      </c>
      <c r="E340" s="338" t="s">
        <v>956</v>
      </c>
      <c r="F340" s="338" t="s">
        <v>967</v>
      </c>
    </row>
    <row r="341" customHeight="1" spans="1:6">
      <c r="A341" s="337" t="s">
        <v>774</v>
      </c>
      <c r="B341" s="338" t="s">
        <v>1760</v>
      </c>
      <c r="C341" s="338" t="s">
        <v>1761</v>
      </c>
      <c r="D341" s="338" t="s">
        <v>1762</v>
      </c>
      <c r="E341" s="338" t="s">
        <v>1335</v>
      </c>
      <c r="F341" s="338" t="s">
        <v>1763</v>
      </c>
    </row>
    <row r="342" customHeight="1" spans="1:6">
      <c r="A342" s="337" t="s">
        <v>774</v>
      </c>
      <c r="B342" s="338" t="s">
        <v>1764</v>
      </c>
      <c r="C342" s="338" t="s">
        <v>1765</v>
      </c>
      <c r="D342" s="338" t="s">
        <v>1766</v>
      </c>
      <c r="E342" s="338" t="s">
        <v>1335</v>
      </c>
      <c r="F342" s="338" t="s">
        <v>1767</v>
      </c>
    </row>
    <row r="343" customHeight="1" spans="1:6">
      <c r="A343" s="337" t="s">
        <v>774</v>
      </c>
      <c r="B343" s="338" t="s">
        <v>1768</v>
      </c>
      <c r="C343" s="338" t="s">
        <v>1769</v>
      </c>
      <c r="D343" s="338" t="s">
        <v>1766</v>
      </c>
      <c r="E343" s="338" t="s">
        <v>1335</v>
      </c>
      <c r="F343" s="338" t="s">
        <v>1767</v>
      </c>
    </row>
    <row r="344" customHeight="1" spans="1:6">
      <c r="A344" s="337" t="s">
        <v>774</v>
      </c>
      <c r="B344" s="338" t="s">
        <v>1770</v>
      </c>
      <c r="C344" s="338" t="s">
        <v>1771</v>
      </c>
      <c r="D344" s="338" t="s">
        <v>1772</v>
      </c>
      <c r="E344" s="338" t="s">
        <v>1335</v>
      </c>
      <c r="F344" s="338" t="s">
        <v>1773</v>
      </c>
    </row>
    <row r="345" customHeight="1" spans="1:6">
      <c r="A345" s="337" t="s">
        <v>774</v>
      </c>
      <c r="B345" s="338" t="s">
        <v>1774</v>
      </c>
      <c r="C345" s="338" t="s">
        <v>1775</v>
      </c>
      <c r="D345" s="338" t="s">
        <v>1766</v>
      </c>
      <c r="E345" s="338" t="s">
        <v>1335</v>
      </c>
      <c r="F345" s="338" t="s">
        <v>1776</v>
      </c>
    </row>
    <row r="346" customHeight="1" spans="1:6">
      <c r="A346" s="337" t="s">
        <v>774</v>
      </c>
      <c r="B346" s="338" t="s">
        <v>1777</v>
      </c>
      <c r="C346" s="338" t="s">
        <v>1778</v>
      </c>
      <c r="D346" s="338" t="s">
        <v>1779</v>
      </c>
      <c r="E346" s="338" t="s">
        <v>1335</v>
      </c>
      <c r="F346" s="338">
        <v>47130</v>
      </c>
    </row>
    <row r="347" customHeight="1" spans="1:6">
      <c r="A347" s="337" t="s">
        <v>774</v>
      </c>
      <c r="B347" s="338" t="s">
        <v>1780</v>
      </c>
      <c r="C347" s="338" t="s">
        <v>1781</v>
      </c>
      <c r="D347" s="338" t="s">
        <v>1772</v>
      </c>
      <c r="E347" s="338" t="s">
        <v>1335</v>
      </c>
      <c r="F347" s="338" t="s">
        <v>1782</v>
      </c>
    </row>
    <row r="348" customHeight="1" spans="1:6">
      <c r="A348" s="337" t="s">
        <v>774</v>
      </c>
      <c r="B348" s="338" t="s">
        <v>1783</v>
      </c>
      <c r="C348" s="338" t="s">
        <v>1784</v>
      </c>
      <c r="D348" s="338" t="s">
        <v>1785</v>
      </c>
      <c r="E348" s="338" t="s">
        <v>1335</v>
      </c>
      <c r="F348" s="338">
        <v>46231</v>
      </c>
    </row>
    <row r="349" customHeight="1" spans="1:6">
      <c r="A349" s="337" t="s">
        <v>774</v>
      </c>
      <c r="B349" s="338" t="s">
        <v>1786</v>
      </c>
      <c r="C349" s="338" t="s">
        <v>1787</v>
      </c>
      <c r="D349" s="338" t="s">
        <v>1788</v>
      </c>
      <c r="E349" s="338" t="s">
        <v>1335</v>
      </c>
      <c r="F349" s="338" t="s">
        <v>1789</v>
      </c>
    </row>
    <row r="350" customHeight="1" spans="1:6">
      <c r="A350" s="337" t="s">
        <v>722</v>
      </c>
      <c r="B350" s="338" t="s">
        <v>1790</v>
      </c>
      <c r="C350" s="338" t="s">
        <v>1612</v>
      </c>
      <c r="D350" s="338" t="s">
        <v>1791</v>
      </c>
      <c r="E350" s="338" t="s">
        <v>747</v>
      </c>
      <c r="F350" s="338" t="s">
        <v>1614</v>
      </c>
    </row>
    <row r="351" customHeight="1" spans="1:6">
      <c r="A351" s="337" t="s">
        <v>739</v>
      </c>
      <c r="B351" s="338" t="s">
        <v>1792</v>
      </c>
      <c r="C351" s="338" t="s">
        <v>1793</v>
      </c>
      <c r="D351" s="338" t="s">
        <v>1794</v>
      </c>
      <c r="E351" s="338" t="s">
        <v>743</v>
      </c>
      <c r="F351" s="338">
        <v>92612</v>
      </c>
    </row>
    <row r="352" customHeight="1" spans="1:6">
      <c r="A352" s="337" t="s">
        <v>739</v>
      </c>
      <c r="B352" s="338" t="s">
        <v>1795</v>
      </c>
      <c r="C352" s="338" t="s">
        <v>1796</v>
      </c>
      <c r="D352" s="338" t="s">
        <v>1526</v>
      </c>
      <c r="E352" s="338" t="s">
        <v>790</v>
      </c>
      <c r="F352" s="338">
        <v>98121</v>
      </c>
    </row>
    <row r="353" customHeight="1" spans="1:6">
      <c r="A353" s="337" t="s">
        <v>739</v>
      </c>
      <c r="B353" s="338" t="s">
        <v>1797</v>
      </c>
      <c r="C353" s="338" t="s">
        <v>1798</v>
      </c>
      <c r="D353" s="338" t="s">
        <v>1799</v>
      </c>
      <c r="E353" s="338" t="s">
        <v>790</v>
      </c>
      <c r="F353" s="338">
        <v>98004</v>
      </c>
    </row>
    <row r="354" customHeight="1" spans="1:6">
      <c r="A354" s="337" t="s">
        <v>739</v>
      </c>
      <c r="B354" s="338" t="s">
        <v>1800</v>
      </c>
      <c r="C354" s="338" t="s">
        <v>1801</v>
      </c>
      <c r="D354" s="338" t="s">
        <v>789</v>
      </c>
      <c r="E354" s="338" t="s">
        <v>790</v>
      </c>
      <c r="F354" s="338">
        <v>98032</v>
      </c>
    </row>
    <row r="355" customHeight="1" spans="1:6">
      <c r="A355" s="337" t="s">
        <v>739</v>
      </c>
      <c r="B355" s="338" t="s">
        <v>1802</v>
      </c>
      <c r="C355" s="338" t="s">
        <v>1803</v>
      </c>
      <c r="D355" s="338" t="s">
        <v>1526</v>
      </c>
      <c r="E355" s="338" t="s">
        <v>790</v>
      </c>
      <c r="F355" s="338">
        <v>98109</v>
      </c>
    </row>
    <row r="356" customHeight="1" spans="1:6">
      <c r="A356" s="337" t="s">
        <v>739</v>
      </c>
      <c r="B356" s="338" t="s">
        <v>1804</v>
      </c>
      <c r="C356" s="338" t="s">
        <v>1801</v>
      </c>
      <c r="D356" s="338" t="s">
        <v>789</v>
      </c>
      <c r="E356" s="338" t="s">
        <v>790</v>
      </c>
      <c r="F356" s="338">
        <v>98032</v>
      </c>
    </row>
    <row r="357" customHeight="1" spans="1:6">
      <c r="A357" s="337" t="s">
        <v>722</v>
      </c>
      <c r="B357" s="338" t="s">
        <v>1805</v>
      </c>
      <c r="C357" s="338" t="s">
        <v>1806</v>
      </c>
      <c r="D357" s="338" t="s">
        <v>1807</v>
      </c>
      <c r="E357" s="338" t="s">
        <v>981</v>
      </c>
      <c r="F357" s="338">
        <v>33897</v>
      </c>
    </row>
    <row r="358" customHeight="1" spans="1:6">
      <c r="A358" s="337" t="s">
        <v>739</v>
      </c>
      <c r="B358" s="338" t="s">
        <v>1808</v>
      </c>
      <c r="C358" s="338" t="s">
        <v>1809</v>
      </c>
      <c r="D358" s="338" t="s">
        <v>1694</v>
      </c>
      <c r="E358" s="338" t="s">
        <v>743</v>
      </c>
      <c r="F358" s="338">
        <v>95304</v>
      </c>
    </row>
    <row r="359" customHeight="1" spans="1:6">
      <c r="A359" s="337" t="s">
        <v>774</v>
      </c>
      <c r="B359" s="338" t="s">
        <v>1810</v>
      </c>
      <c r="C359" s="338" t="s">
        <v>1811</v>
      </c>
      <c r="D359" s="338" t="s">
        <v>1313</v>
      </c>
      <c r="E359" s="338" t="s">
        <v>1093</v>
      </c>
      <c r="F359" s="338" t="s">
        <v>1812</v>
      </c>
    </row>
    <row r="360" customHeight="1" spans="1:6">
      <c r="A360" s="337" t="s">
        <v>774</v>
      </c>
      <c r="B360" s="338" t="s">
        <v>1813</v>
      </c>
      <c r="C360" s="338" t="s">
        <v>1814</v>
      </c>
      <c r="D360" s="338" t="s">
        <v>1313</v>
      </c>
      <c r="E360" s="338" t="s">
        <v>1093</v>
      </c>
      <c r="F360" s="338" t="s">
        <v>1815</v>
      </c>
    </row>
    <row r="361" customHeight="1" spans="1:6">
      <c r="A361" s="337" t="s">
        <v>739</v>
      </c>
      <c r="B361" s="338" t="s">
        <v>1816</v>
      </c>
      <c r="C361" s="338" t="s">
        <v>1817</v>
      </c>
      <c r="D361" s="338" t="s">
        <v>1818</v>
      </c>
      <c r="E361" s="338" t="s">
        <v>743</v>
      </c>
      <c r="F361" s="338" t="s">
        <v>1819</v>
      </c>
    </row>
    <row r="362" customHeight="1" spans="1:6">
      <c r="A362" s="337" t="s">
        <v>774</v>
      </c>
      <c r="B362" s="338" t="s">
        <v>1820</v>
      </c>
      <c r="C362" s="338" t="s">
        <v>1821</v>
      </c>
      <c r="D362" s="338" t="s">
        <v>1822</v>
      </c>
      <c r="E362" s="338" t="s">
        <v>1068</v>
      </c>
      <c r="F362" s="338">
        <v>41018</v>
      </c>
    </row>
    <row r="363" customHeight="1" spans="1:6">
      <c r="A363" s="337" t="s">
        <v>774</v>
      </c>
      <c r="B363" s="338" t="s">
        <v>1823</v>
      </c>
      <c r="C363" s="338" t="s">
        <v>1824</v>
      </c>
      <c r="D363" s="338" t="s">
        <v>1067</v>
      </c>
      <c r="E363" s="338" t="s">
        <v>1068</v>
      </c>
      <c r="F363" s="338">
        <v>41048</v>
      </c>
    </row>
    <row r="364" customHeight="1" spans="1:6">
      <c r="A364" s="337" t="s">
        <v>722</v>
      </c>
      <c r="B364" s="338" t="s">
        <v>1825</v>
      </c>
      <c r="C364" s="338" t="s">
        <v>1826</v>
      </c>
      <c r="D364" s="338" t="s">
        <v>757</v>
      </c>
      <c r="E364" s="338" t="s">
        <v>747</v>
      </c>
      <c r="F364" s="339" t="s">
        <v>758</v>
      </c>
    </row>
    <row r="365" customHeight="1" spans="1:6">
      <c r="A365" s="337" t="s">
        <v>722</v>
      </c>
      <c r="B365" s="338" t="s">
        <v>1827</v>
      </c>
      <c r="C365" s="338" t="s">
        <v>1828</v>
      </c>
      <c r="D365" s="338" t="s">
        <v>1829</v>
      </c>
      <c r="E365" s="338" t="s">
        <v>747</v>
      </c>
      <c r="F365" s="339" t="s">
        <v>766</v>
      </c>
    </row>
    <row r="366" customHeight="1" spans="1:6">
      <c r="A366" s="337" t="s">
        <v>739</v>
      </c>
      <c r="B366" s="338" t="s">
        <v>1830</v>
      </c>
      <c r="C366" s="338" t="s">
        <v>1831</v>
      </c>
      <c r="D366" s="338" t="s">
        <v>1754</v>
      </c>
      <c r="E366" s="338" t="s">
        <v>1414</v>
      </c>
      <c r="F366" s="338">
        <v>89115</v>
      </c>
    </row>
    <row r="367" customHeight="1" spans="1:6">
      <c r="A367" s="337" t="s">
        <v>739</v>
      </c>
      <c r="B367" s="338" t="s">
        <v>1832</v>
      </c>
      <c r="C367" s="338" t="s">
        <v>1833</v>
      </c>
      <c r="D367" s="338" t="s">
        <v>1834</v>
      </c>
      <c r="E367" s="338" t="s">
        <v>1414</v>
      </c>
      <c r="F367" s="338">
        <v>89115</v>
      </c>
    </row>
    <row r="368" customHeight="1" spans="1:6">
      <c r="A368" s="337" t="s">
        <v>722</v>
      </c>
      <c r="B368" s="338" t="s">
        <v>1835</v>
      </c>
      <c r="C368" s="338" t="s">
        <v>1836</v>
      </c>
      <c r="D368" s="338" t="s">
        <v>1338</v>
      </c>
      <c r="E368" s="338" t="s">
        <v>981</v>
      </c>
      <c r="F368" s="338">
        <v>32218</v>
      </c>
    </row>
    <row r="369" customHeight="1" spans="1:6">
      <c r="A369" s="337" t="s">
        <v>722</v>
      </c>
      <c r="B369" s="338" t="s">
        <v>1837</v>
      </c>
      <c r="C369" s="338" t="s">
        <v>1836</v>
      </c>
      <c r="D369" s="338" t="s">
        <v>1338</v>
      </c>
      <c r="E369" s="338" t="s">
        <v>981</v>
      </c>
      <c r="F369" s="338">
        <v>32218</v>
      </c>
    </row>
    <row r="370" customHeight="1" spans="1:6">
      <c r="A370" s="337" t="s">
        <v>722</v>
      </c>
      <c r="B370" s="338" t="s">
        <v>1838</v>
      </c>
      <c r="C370" s="338" t="s">
        <v>1839</v>
      </c>
      <c r="D370" s="338" t="s">
        <v>1338</v>
      </c>
      <c r="E370" s="338" t="s">
        <v>981</v>
      </c>
      <c r="F370" s="338">
        <v>32221</v>
      </c>
    </row>
    <row r="371" customHeight="1" spans="1:6">
      <c r="A371" s="337" t="s">
        <v>722</v>
      </c>
      <c r="B371" s="338" t="s">
        <v>1840</v>
      </c>
      <c r="C371" s="338" t="s">
        <v>1841</v>
      </c>
      <c r="D371" s="338" t="s">
        <v>1338</v>
      </c>
      <c r="E371" s="338" t="s">
        <v>981</v>
      </c>
      <c r="F371" s="338">
        <v>32219</v>
      </c>
    </row>
    <row r="372" customHeight="1" spans="1:6">
      <c r="A372" s="337" t="s">
        <v>722</v>
      </c>
      <c r="B372" s="338" t="s">
        <v>1842</v>
      </c>
      <c r="C372" s="338" t="s">
        <v>1843</v>
      </c>
      <c r="D372" s="338" t="s">
        <v>1844</v>
      </c>
      <c r="E372" s="338" t="s">
        <v>981</v>
      </c>
      <c r="F372" s="338">
        <v>32218</v>
      </c>
    </row>
    <row r="373" customHeight="1" spans="1:6">
      <c r="A373" s="337" t="s">
        <v>722</v>
      </c>
      <c r="B373" s="338" t="s">
        <v>1845</v>
      </c>
      <c r="C373" s="338" t="s">
        <v>1846</v>
      </c>
      <c r="D373" s="338" t="s">
        <v>1847</v>
      </c>
      <c r="E373" s="338" t="s">
        <v>783</v>
      </c>
      <c r="F373" s="338">
        <v>10001</v>
      </c>
    </row>
    <row r="374" customHeight="1" spans="1:6">
      <c r="A374" s="337" t="s">
        <v>722</v>
      </c>
      <c r="B374" s="338" t="s">
        <v>1848</v>
      </c>
      <c r="C374" s="338" t="s">
        <v>1849</v>
      </c>
      <c r="D374" s="338" t="s">
        <v>1847</v>
      </c>
      <c r="E374" s="338" t="s">
        <v>783</v>
      </c>
      <c r="F374" s="338">
        <v>10001</v>
      </c>
    </row>
    <row r="375" customHeight="1" spans="1:6">
      <c r="A375" s="337" t="s">
        <v>722</v>
      </c>
      <c r="B375" s="338" t="s">
        <v>1850</v>
      </c>
      <c r="C375" s="338" t="s">
        <v>1851</v>
      </c>
      <c r="D375" s="338" t="s">
        <v>1852</v>
      </c>
      <c r="E375" s="338" t="s">
        <v>783</v>
      </c>
      <c r="F375" s="338">
        <v>10314</v>
      </c>
    </row>
    <row r="376" customHeight="1" spans="1:6">
      <c r="A376" s="337" t="s">
        <v>722</v>
      </c>
      <c r="B376" s="338" t="s">
        <v>1853</v>
      </c>
      <c r="C376" s="338" t="s">
        <v>1854</v>
      </c>
      <c r="D376" s="338" t="s">
        <v>1855</v>
      </c>
      <c r="E376" s="338" t="s">
        <v>783</v>
      </c>
      <c r="F376" s="338" t="s">
        <v>1856</v>
      </c>
    </row>
    <row r="377" customHeight="1" spans="1:6">
      <c r="A377" s="337" t="s">
        <v>774</v>
      </c>
      <c r="B377" s="338" t="s">
        <v>1857</v>
      </c>
      <c r="C377" s="338" t="s">
        <v>1858</v>
      </c>
      <c r="D377" s="338" t="s">
        <v>1859</v>
      </c>
      <c r="E377" s="338" t="s">
        <v>1451</v>
      </c>
      <c r="F377" s="338">
        <v>53511</v>
      </c>
    </row>
    <row r="378" customHeight="1" spans="1:6">
      <c r="A378" s="337" t="s">
        <v>722</v>
      </c>
      <c r="B378" s="338" t="s">
        <v>1860</v>
      </c>
      <c r="C378" s="338" t="s">
        <v>1861</v>
      </c>
      <c r="D378" s="338" t="s">
        <v>951</v>
      </c>
      <c r="E378" s="338" t="s">
        <v>952</v>
      </c>
      <c r="F378" s="338">
        <v>21240</v>
      </c>
    </row>
    <row r="379" customHeight="1" spans="1:6">
      <c r="A379" s="337" t="s">
        <v>774</v>
      </c>
      <c r="B379" s="338" t="s">
        <v>1862</v>
      </c>
      <c r="C379" s="338" t="s">
        <v>1863</v>
      </c>
      <c r="D379" s="338" t="s">
        <v>1864</v>
      </c>
      <c r="E379" s="338" t="s">
        <v>993</v>
      </c>
      <c r="F379" s="338">
        <v>60421</v>
      </c>
    </row>
    <row r="380" customHeight="1" spans="1:6">
      <c r="A380" s="337" t="s">
        <v>774</v>
      </c>
      <c r="B380" s="338" t="s">
        <v>1865</v>
      </c>
      <c r="C380" s="338" t="s">
        <v>1866</v>
      </c>
      <c r="D380" s="338" t="s">
        <v>1867</v>
      </c>
      <c r="E380" s="338" t="s">
        <v>778</v>
      </c>
      <c r="F380" s="338">
        <v>45177</v>
      </c>
    </row>
    <row r="381" customHeight="1" spans="1:6">
      <c r="A381" s="337" t="s">
        <v>739</v>
      </c>
      <c r="B381" s="338" t="s">
        <v>1868</v>
      </c>
      <c r="C381" s="338" t="s">
        <v>1869</v>
      </c>
      <c r="D381" s="338" t="s">
        <v>1870</v>
      </c>
      <c r="E381" s="338" t="s">
        <v>743</v>
      </c>
      <c r="F381" s="338">
        <v>92408</v>
      </c>
    </row>
    <row r="382" customHeight="1" spans="1:6">
      <c r="A382" s="337" t="s">
        <v>774</v>
      </c>
      <c r="B382" s="338" t="s">
        <v>1871</v>
      </c>
      <c r="C382" s="338" t="s">
        <v>1872</v>
      </c>
      <c r="D382" s="338" t="s">
        <v>1873</v>
      </c>
      <c r="E382" s="338" t="s">
        <v>993</v>
      </c>
      <c r="F382" s="338">
        <v>61109</v>
      </c>
    </row>
    <row r="383" customHeight="1" spans="1:6">
      <c r="A383" s="337" t="s">
        <v>739</v>
      </c>
      <c r="B383" s="338" t="s">
        <v>1874</v>
      </c>
      <c r="C383" s="338" t="s">
        <v>1875</v>
      </c>
      <c r="D383" s="338" t="s">
        <v>1876</v>
      </c>
      <c r="E383" s="338" t="s">
        <v>743</v>
      </c>
      <c r="F383" s="338">
        <v>92551</v>
      </c>
    </row>
    <row r="384" customHeight="1" spans="1:6">
      <c r="A384" s="337" t="s">
        <v>722</v>
      </c>
      <c r="B384" s="338" t="s">
        <v>1877</v>
      </c>
      <c r="C384" s="338" t="s">
        <v>1878</v>
      </c>
      <c r="D384" s="338" t="s">
        <v>1879</v>
      </c>
      <c r="E384" s="338" t="s">
        <v>424</v>
      </c>
      <c r="F384" s="338">
        <v>315832</v>
      </c>
    </row>
    <row r="385" customHeight="1" spans="1:6">
      <c r="A385" s="337" t="s">
        <v>722</v>
      </c>
      <c r="B385" s="338" t="s">
        <v>1880</v>
      </c>
      <c r="C385" s="338" t="s">
        <v>1881</v>
      </c>
      <c r="D385" s="338" t="s">
        <v>1882</v>
      </c>
      <c r="E385" s="338" t="s">
        <v>981</v>
      </c>
      <c r="F385" s="338">
        <v>33811</v>
      </c>
    </row>
    <row r="386" customHeight="1" spans="1:6">
      <c r="A386" s="337" t="s">
        <v>739</v>
      </c>
      <c r="B386" s="338" t="s">
        <v>1883</v>
      </c>
      <c r="C386" s="338" t="s">
        <v>1884</v>
      </c>
      <c r="D386" s="338" t="s">
        <v>1885</v>
      </c>
      <c r="E386" s="338" t="s">
        <v>1414</v>
      </c>
      <c r="F386" s="338">
        <v>89044</v>
      </c>
    </row>
    <row r="387" customHeight="1" spans="1:6">
      <c r="A387" s="337" t="s">
        <v>739</v>
      </c>
      <c r="B387" s="338" t="s">
        <v>1886</v>
      </c>
      <c r="C387" s="338" t="s">
        <v>1887</v>
      </c>
      <c r="D387" s="338" t="s">
        <v>1888</v>
      </c>
      <c r="E387" s="338" t="s">
        <v>1021</v>
      </c>
      <c r="F387" s="338" t="s">
        <v>1889</v>
      </c>
    </row>
    <row r="388" customHeight="1" spans="1:6">
      <c r="A388" s="337" t="s">
        <v>739</v>
      </c>
      <c r="B388" s="338" t="s">
        <v>1890</v>
      </c>
      <c r="C388" s="338" t="s">
        <v>1891</v>
      </c>
      <c r="D388" s="338" t="s">
        <v>1834</v>
      </c>
      <c r="E388" s="338" t="s">
        <v>1414</v>
      </c>
      <c r="F388" s="338">
        <v>89115</v>
      </c>
    </row>
    <row r="389" customHeight="1" spans="1:6">
      <c r="A389" s="337" t="s">
        <v>739</v>
      </c>
      <c r="B389" s="338" t="s">
        <v>1892</v>
      </c>
      <c r="C389" s="338" t="s">
        <v>1893</v>
      </c>
      <c r="D389" s="338" t="s">
        <v>1834</v>
      </c>
      <c r="E389" s="338" t="s">
        <v>1414</v>
      </c>
      <c r="F389" s="338">
        <v>89115</v>
      </c>
    </row>
    <row r="390" customHeight="1" spans="1:6">
      <c r="A390" s="337" t="s">
        <v>739</v>
      </c>
      <c r="B390" s="338" t="s">
        <v>1894</v>
      </c>
      <c r="C390" s="338" t="s">
        <v>1895</v>
      </c>
      <c r="D390" s="338" t="s">
        <v>1896</v>
      </c>
      <c r="E390" s="338" t="s">
        <v>1414</v>
      </c>
      <c r="F390" s="338">
        <v>89115</v>
      </c>
    </row>
    <row r="391" customHeight="1" spans="1:6">
      <c r="A391" s="337" t="s">
        <v>739</v>
      </c>
      <c r="B391" s="338" t="s">
        <v>1897</v>
      </c>
      <c r="C391" s="338" t="s">
        <v>1898</v>
      </c>
      <c r="D391" s="338" t="s">
        <v>1896</v>
      </c>
      <c r="E391" s="338" t="s">
        <v>1414</v>
      </c>
      <c r="F391" s="338">
        <v>89081</v>
      </c>
    </row>
    <row r="392" customHeight="1" spans="1:6">
      <c r="A392" s="337" t="s">
        <v>739</v>
      </c>
      <c r="B392" s="338" t="s">
        <v>1899</v>
      </c>
      <c r="C392" s="338" t="s">
        <v>1900</v>
      </c>
      <c r="D392" s="338" t="s">
        <v>1901</v>
      </c>
      <c r="E392" s="338" t="s">
        <v>743</v>
      </c>
      <c r="F392" s="338">
        <v>90621</v>
      </c>
    </row>
    <row r="393" customHeight="1" spans="1:6">
      <c r="A393" s="337" t="s">
        <v>739</v>
      </c>
      <c r="B393" s="338" t="s">
        <v>1902</v>
      </c>
      <c r="C393" s="338" t="s">
        <v>1903</v>
      </c>
      <c r="D393" s="338" t="s">
        <v>1901</v>
      </c>
      <c r="E393" s="338" t="s">
        <v>743</v>
      </c>
      <c r="F393" s="338">
        <v>90620</v>
      </c>
    </row>
    <row r="394" customHeight="1" spans="1:6">
      <c r="A394" s="337" t="s">
        <v>739</v>
      </c>
      <c r="B394" s="338" t="s">
        <v>1904</v>
      </c>
      <c r="C394" s="338" t="s">
        <v>1905</v>
      </c>
      <c r="D394" s="338" t="s">
        <v>948</v>
      </c>
      <c r="E394" s="338" t="s">
        <v>743</v>
      </c>
      <c r="F394" s="338">
        <v>90058</v>
      </c>
    </row>
    <row r="395" customHeight="1" spans="1:6">
      <c r="A395" s="337" t="s">
        <v>739</v>
      </c>
      <c r="B395" s="338" t="s">
        <v>1906</v>
      </c>
      <c r="C395" s="338" t="s">
        <v>1907</v>
      </c>
      <c r="D395" s="338" t="s">
        <v>1908</v>
      </c>
      <c r="E395" s="338" t="s">
        <v>743</v>
      </c>
      <c r="F395" s="338" t="s">
        <v>1909</v>
      </c>
    </row>
    <row r="396" customHeight="1" spans="1:6">
      <c r="A396" s="337" t="s">
        <v>739</v>
      </c>
      <c r="B396" s="338" t="s">
        <v>1910</v>
      </c>
      <c r="C396" s="338" t="s">
        <v>1911</v>
      </c>
      <c r="D396" s="338" t="s">
        <v>1912</v>
      </c>
      <c r="E396" s="338" t="s">
        <v>743</v>
      </c>
      <c r="F396" s="338">
        <v>92337</v>
      </c>
    </row>
    <row r="397" customHeight="1" spans="1:6">
      <c r="A397" s="337" t="s">
        <v>774</v>
      </c>
      <c r="B397" s="338" t="s">
        <v>1913</v>
      </c>
      <c r="C397" s="338" t="s">
        <v>1914</v>
      </c>
      <c r="D397" s="338" t="s">
        <v>1915</v>
      </c>
      <c r="E397" s="338" t="s">
        <v>1093</v>
      </c>
      <c r="F397" s="338">
        <v>79401</v>
      </c>
    </row>
    <row r="398" customHeight="1" spans="1:6">
      <c r="A398" s="337" t="s">
        <v>774</v>
      </c>
      <c r="B398" s="338" t="s">
        <v>1916</v>
      </c>
      <c r="C398" s="338"/>
      <c r="D398" s="338" t="s">
        <v>1917</v>
      </c>
      <c r="E398" s="338" t="s">
        <v>778</v>
      </c>
      <c r="F398" s="338">
        <v>43207</v>
      </c>
    </row>
    <row r="399" customHeight="1" spans="1:6">
      <c r="A399" s="337" t="s">
        <v>722</v>
      </c>
      <c r="B399" s="338" t="s">
        <v>1918</v>
      </c>
      <c r="C399" s="338" t="s">
        <v>1919</v>
      </c>
      <c r="D399" s="338" t="s">
        <v>1920</v>
      </c>
      <c r="E399" s="338" t="s">
        <v>783</v>
      </c>
      <c r="F399" s="338">
        <v>10314</v>
      </c>
    </row>
    <row r="400" customHeight="1" spans="1:6">
      <c r="A400" s="337" t="s">
        <v>774</v>
      </c>
      <c r="B400" s="338" t="s">
        <v>1921</v>
      </c>
      <c r="C400" s="338" t="s">
        <v>1922</v>
      </c>
      <c r="D400" s="338" t="s">
        <v>1923</v>
      </c>
      <c r="E400" s="338" t="s">
        <v>1068</v>
      </c>
      <c r="F400" s="338">
        <v>40513</v>
      </c>
    </row>
    <row r="401" customHeight="1" spans="1:6">
      <c r="A401" s="337" t="s">
        <v>774</v>
      </c>
      <c r="B401" s="338" t="s">
        <v>1924</v>
      </c>
      <c r="C401" s="338" t="s">
        <v>1925</v>
      </c>
      <c r="D401" s="338" t="s">
        <v>1926</v>
      </c>
      <c r="E401" s="338" t="s">
        <v>1068</v>
      </c>
      <c r="F401" s="338" t="s">
        <v>1927</v>
      </c>
    </row>
    <row r="402" customHeight="1" spans="1:6">
      <c r="A402" s="337" t="s">
        <v>774</v>
      </c>
      <c r="B402" s="338" t="s">
        <v>1928</v>
      </c>
      <c r="C402" s="338" t="s">
        <v>1929</v>
      </c>
      <c r="D402" s="338" t="s">
        <v>1926</v>
      </c>
      <c r="E402" s="338" t="s">
        <v>1068</v>
      </c>
      <c r="F402" s="338" t="s">
        <v>1930</v>
      </c>
    </row>
    <row r="403" customHeight="1" spans="1:6">
      <c r="A403" s="337" t="s">
        <v>774</v>
      </c>
      <c r="B403" s="338" t="s">
        <v>1931</v>
      </c>
      <c r="C403" s="338" t="s">
        <v>1932</v>
      </c>
      <c r="D403" s="338" t="s">
        <v>1926</v>
      </c>
      <c r="E403" s="338" t="s">
        <v>1068</v>
      </c>
      <c r="F403" s="338">
        <v>40511</v>
      </c>
    </row>
    <row r="404" customHeight="1" spans="1:6">
      <c r="A404" s="337" t="s">
        <v>722</v>
      </c>
      <c r="B404" s="338" t="s">
        <v>1933</v>
      </c>
      <c r="C404" s="338" t="s">
        <v>1934</v>
      </c>
      <c r="D404" s="338" t="s">
        <v>1935</v>
      </c>
      <c r="E404" s="338" t="s">
        <v>747</v>
      </c>
      <c r="F404" s="338" t="s">
        <v>1622</v>
      </c>
    </row>
    <row r="405" customHeight="1" spans="1:6">
      <c r="A405" s="337" t="s">
        <v>722</v>
      </c>
      <c r="B405" s="338" t="s">
        <v>1936</v>
      </c>
      <c r="C405" s="338" t="s">
        <v>1937</v>
      </c>
      <c r="D405" s="338" t="s">
        <v>1619</v>
      </c>
      <c r="E405" s="338" t="s">
        <v>747</v>
      </c>
      <c r="F405" s="339" t="s">
        <v>1354</v>
      </c>
    </row>
    <row r="406" customHeight="1" spans="1:6">
      <c r="A406" s="337" t="s">
        <v>722</v>
      </c>
      <c r="B406" s="338" t="s">
        <v>1938</v>
      </c>
      <c r="C406" s="338" t="s">
        <v>1937</v>
      </c>
      <c r="D406" s="338" t="s">
        <v>1619</v>
      </c>
      <c r="E406" s="338" t="s">
        <v>747</v>
      </c>
      <c r="F406" s="339" t="s">
        <v>1354</v>
      </c>
    </row>
    <row r="407" customHeight="1" spans="1:6">
      <c r="A407" s="337" t="s">
        <v>722</v>
      </c>
      <c r="B407" s="338" t="s">
        <v>1939</v>
      </c>
      <c r="C407" s="338" t="s">
        <v>1940</v>
      </c>
      <c r="D407" s="338" t="s">
        <v>1941</v>
      </c>
      <c r="E407" s="338" t="s">
        <v>747</v>
      </c>
      <c r="F407" s="339" t="s">
        <v>1715</v>
      </c>
    </row>
    <row r="408" customHeight="1" spans="1:6">
      <c r="A408" s="337" t="s">
        <v>739</v>
      </c>
      <c r="B408" s="338" t="s">
        <v>1942</v>
      </c>
      <c r="C408" s="338" t="s">
        <v>1943</v>
      </c>
      <c r="D408" s="338" t="s">
        <v>1944</v>
      </c>
      <c r="E408" s="338" t="s">
        <v>743</v>
      </c>
      <c r="F408" s="338">
        <v>90810</v>
      </c>
    </row>
    <row r="409" customHeight="1" spans="1:6">
      <c r="A409" s="337" t="s">
        <v>739</v>
      </c>
      <c r="B409" s="338" t="s">
        <v>1945</v>
      </c>
      <c r="C409" s="338" t="s">
        <v>1946</v>
      </c>
      <c r="D409" s="338" t="s">
        <v>1944</v>
      </c>
      <c r="E409" s="338" t="s">
        <v>743</v>
      </c>
      <c r="F409" s="338">
        <v>90840</v>
      </c>
    </row>
    <row r="410" customHeight="1" spans="1:6">
      <c r="A410" s="337" t="s">
        <v>739</v>
      </c>
      <c r="B410" s="338" t="s">
        <v>1947</v>
      </c>
      <c r="C410" s="338" t="s">
        <v>1948</v>
      </c>
      <c r="D410" s="338" t="s">
        <v>1164</v>
      </c>
      <c r="E410" s="338" t="s">
        <v>743</v>
      </c>
      <c r="F410" s="338">
        <v>92880</v>
      </c>
    </row>
    <row r="411" customHeight="1" spans="1:6">
      <c r="A411" s="337" t="s">
        <v>739</v>
      </c>
      <c r="B411" s="338" t="s">
        <v>1949</v>
      </c>
      <c r="C411" s="338" t="s">
        <v>1950</v>
      </c>
      <c r="D411" s="338" t="s">
        <v>1951</v>
      </c>
      <c r="E411" s="338" t="s">
        <v>743</v>
      </c>
      <c r="F411" s="338">
        <v>92374</v>
      </c>
    </row>
    <row r="412" customHeight="1" spans="1:6">
      <c r="A412" s="337" t="s">
        <v>739</v>
      </c>
      <c r="B412" s="338" t="s">
        <v>1952</v>
      </c>
      <c r="C412" s="338" t="s">
        <v>1953</v>
      </c>
      <c r="D412" s="338" t="s">
        <v>1954</v>
      </c>
      <c r="E412" s="338" t="s">
        <v>743</v>
      </c>
      <c r="F412" s="338">
        <v>92410</v>
      </c>
    </row>
    <row r="413" customHeight="1" spans="1:6">
      <c r="A413" s="337" t="s">
        <v>739</v>
      </c>
      <c r="B413" s="338" t="s">
        <v>1955</v>
      </c>
      <c r="C413" s="338" t="s">
        <v>1956</v>
      </c>
      <c r="D413" s="338" t="s">
        <v>1376</v>
      </c>
      <c r="E413" s="338" t="s">
        <v>743</v>
      </c>
      <c r="F413" s="338">
        <v>92518</v>
      </c>
    </row>
    <row r="414" customHeight="1" spans="1:6">
      <c r="A414" s="337" t="s">
        <v>739</v>
      </c>
      <c r="B414" s="338" t="s">
        <v>1957</v>
      </c>
      <c r="C414" s="338" t="s">
        <v>1958</v>
      </c>
      <c r="D414" s="338" t="s">
        <v>1959</v>
      </c>
      <c r="E414" s="338" t="s">
        <v>743</v>
      </c>
      <c r="F414" s="338">
        <v>92376</v>
      </c>
    </row>
    <row r="415" customHeight="1" spans="1:6">
      <c r="A415" s="337" t="s">
        <v>739</v>
      </c>
      <c r="B415" s="338" t="s">
        <v>1960</v>
      </c>
      <c r="C415" s="338" t="s">
        <v>1961</v>
      </c>
      <c r="D415" s="338" t="s">
        <v>1959</v>
      </c>
      <c r="E415" s="338" t="s">
        <v>743</v>
      </c>
      <c r="F415" s="338">
        <v>92376</v>
      </c>
    </row>
    <row r="416" customHeight="1" spans="1:6">
      <c r="A416" s="337" t="s">
        <v>739</v>
      </c>
      <c r="B416" s="338" t="s">
        <v>1962</v>
      </c>
      <c r="C416" s="338" t="s">
        <v>1963</v>
      </c>
      <c r="D416" s="338" t="s">
        <v>1964</v>
      </c>
      <c r="E416" s="338" t="s">
        <v>743</v>
      </c>
      <c r="F416" s="338">
        <v>92571</v>
      </c>
    </row>
    <row r="417" customHeight="1" spans="1:6">
      <c r="A417" s="337" t="s">
        <v>722</v>
      </c>
      <c r="B417" s="338" t="s">
        <v>1965</v>
      </c>
      <c r="C417" s="338" t="s">
        <v>1966</v>
      </c>
      <c r="D417" s="338" t="s">
        <v>1967</v>
      </c>
      <c r="E417" s="338" t="s">
        <v>952</v>
      </c>
      <c r="F417" s="338">
        <v>20740</v>
      </c>
    </row>
    <row r="418" customHeight="1" spans="1:6">
      <c r="A418" s="337" t="s">
        <v>722</v>
      </c>
      <c r="B418" s="338" t="s">
        <v>1968</v>
      </c>
      <c r="C418" s="338" t="s">
        <v>1969</v>
      </c>
      <c r="D418" s="338" t="s">
        <v>1970</v>
      </c>
      <c r="E418" s="338" t="s">
        <v>917</v>
      </c>
      <c r="F418" s="339" t="s">
        <v>1971</v>
      </c>
    </row>
    <row r="419" customHeight="1" spans="1:6">
      <c r="A419" s="337" t="s">
        <v>722</v>
      </c>
      <c r="B419" s="338" t="s">
        <v>1972</v>
      </c>
      <c r="C419" s="338" t="s">
        <v>1973</v>
      </c>
      <c r="D419" s="338" t="s">
        <v>1974</v>
      </c>
      <c r="E419" s="338" t="s">
        <v>981</v>
      </c>
      <c r="F419" s="338">
        <v>33897</v>
      </c>
    </row>
    <row r="420" customHeight="1" spans="1:6">
      <c r="A420" s="337" t="s">
        <v>774</v>
      </c>
      <c r="B420" s="338" t="s">
        <v>1975</v>
      </c>
      <c r="C420" s="338" t="s">
        <v>1976</v>
      </c>
      <c r="D420" s="338" t="s">
        <v>1977</v>
      </c>
      <c r="E420" s="338" t="s">
        <v>1978</v>
      </c>
      <c r="F420" s="338">
        <v>66219</v>
      </c>
    </row>
    <row r="421" customHeight="1" spans="1:6">
      <c r="A421" s="337" t="s">
        <v>774</v>
      </c>
      <c r="B421" s="338" t="s">
        <v>1979</v>
      </c>
      <c r="C421" s="338" t="s">
        <v>1980</v>
      </c>
      <c r="D421" s="338" t="s">
        <v>1977</v>
      </c>
      <c r="E421" s="338" t="s">
        <v>1978</v>
      </c>
      <c r="F421" s="338">
        <v>66219</v>
      </c>
    </row>
    <row r="422" customHeight="1" spans="1:6">
      <c r="A422" s="337" t="s">
        <v>774</v>
      </c>
      <c r="B422" s="338" t="s">
        <v>1981</v>
      </c>
      <c r="C422" s="338" t="s">
        <v>1982</v>
      </c>
      <c r="D422" s="338" t="s">
        <v>1983</v>
      </c>
      <c r="E422" s="338" t="s">
        <v>1978</v>
      </c>
      <c r="F422" s="338">
        <v>66031</v>
      </c>
    </row>
    <row r="423" customHeight="1" spans="1:6">
      <c r="A423" s="337" t="s">
        <v>774</v>
      </c>
      <c r="B423" s="338" t="s">
        <v>1984</v>
      </c>
      <c r="C423" s="338" t="s">
        <v>1985</v>
      </c>
      <c r="D423" s="338" t="s">
        <v>1977</v>
      </c>
      <c r="E423" s="338" t="s">
        <v>1978</v>
      </c>
      <c r="F423" s="338">
        <v>66219</v>
      </c>
    </row>
    <row r="424" customHeight="1" spans="1:6">
      <c r="A424" s="337" t="s">
        <v>722</v>
      </c>
      <c r="B424" s="338" t="s">
        <v>1986</v>
      </c>
      <c r="C424" s="338" t="s">
        <v>1987</v>
      </c>
      <c r="D424" s="338" t="s">
        <v>980</v>
      </c>
      <c r="E424" s="338" t="s">
        <v>981</v>
      </c>
      <c r="F424" s="338">
        <v>32824</v>
      </c>
    </row>
    <row r="425" customHeight="1" spans="1:6">
      <c r="A425" s="337" t="s">
        <v>722</v>
      </c>
      <c r="B425" s="338" t="s">
        <v>1988</v>
      </c>
      <c r="C425" s="338" t="s">
        <v>1989</v>
      </c>
      <c r="D425" s="338" t="s">
        <v>1990</v>
      </c>
      <c r="E425" s="338" t="s">
        <v>981</v>
      </c>
      <c r="F425" s="338">
        <v>32763</v>
      </c>
    </row>
    <row r="426" customHeight="1" spans="1:6">
      <c r="A426" s="337" t="s">
        <v>722</v>
      </c>
      <c r="B426" s="338" t="s">
        <v>1991</v>
      </c>
      <c r="C426" s="338" t="s">
        <v>1992</v>
      </c>
      <c r="D426" s="338" t="s">
        <v>1974</v>
      </c>
      <c r="E426" s="338" t="s">
        <v>981</v>
      </c>
      <c r="F426" s="338">
        <v>33897</v>
      </c>
    </row>
    <row r="427" customHeight="1" spans="1:6">
      <c r="A427" s="337" t="s">
        <v>722</v>
      </c>
      <c r="B427" s="338" t="s">
        <v>1993</v>
      </c>
      <c r="C427" s="338" t="s">
        <v>1994</v>
      </c>
      <c r="D427" s="338" t="s">
        <v>980</v>
      </c>
      <c r="E427" s="338" t="s">
        <v>981</v>
      </c>
      <c r="F427" s="338">
        <v>32819</v>
      </c>
    </row>
    <row r="428" customHeight="1" spans="1:6">
      <c r="A428" s="337" t="s">
        <v>722</v>
      </c>
      <c r="B428" s="338" t="s">
        <v>1995</v>
      </c>
      <c r="C428" s="338" t="s">
        <v>1996</v>
      </c>
      <c r="D428" s="338" t="s">
        <v>1974</v>
      </c>
      <c r="E428" s="338" t="s">
        <v>981</v>
      </c>
      <c r="F428" s="338">
        <v>33897</v>
      </c>
    </row>
    <row r="429" customHeight="1" spans="1:6">
      <c r="A429" s="337" t="s">
        <v>722</v>
      </c>
      <c r="B429" s="338" t="s">
        <v>1997</v>
      </c>
      <c r="C429" s="338" t="s">
        <v>1998</v>
      </c>
      <c r="D429" s="338" t="s">
        <v>1999</v>
      </c>
      <c r="E429" s="338" t="s">
        <v>726</v>
      </c>
      <c r="F429" s="338">
        <v>17015</v>
      </c>
    </row>
    <row r="430" customHeight="1" spans="1:6">
      <c r="A430" s="337" t="s">
        <v>722</v>
      </c>
      <c r="B430" s="338" t="s">
        <v>2000</v>
      </c>
      <c r="C430" s="338" t="s">
        <v>2001</v>
      </c>
      <c r="D430" s="338" t="s">
        <v>2002</v>
      </c>
      <c r="E430" s="338" t="s">
        <v>952</v>
      </c>
      <c r="F430" s="338">
        <v>21901</v>
      </c>
    </row>
    <row r="431" customHeight="1" spans="1:6">
      <c r="A431" s="337" t="s">
        <v>722</v>
      </c>
      <c r="B431" s="338" t="s">
        <v>2003</v>
      </c>
      <c r="C431" s="338" t="s">
        <v>2004</v>
      </c>
      <c r="D431" s="338" t="s">
        <v>2005</v>
      </c>
      <c r="E431" s="338" t="s">
        <v>726</v>
      </c>
      <c r="F431" s="338" t="s">
        <v>2006</v>
      </c>
    </row>
    <row r="432" customHeight="1" spans="1:6">
      <c r="A432" s="337" t="s">
        <v>774</v>
      </c>
      <c r="B432" s="338" t="s">
        <v>2007</v>
      </c>
      <c r="C432" s="338" t="s">
        <v>2008</v>
      </c>
      <c r="D432" s="338" t="s">
        <v>2009</v>
      </c>
      <c r="E432" s="338" t="s">
        <v>993</v>
      </c>
      <c r="F432" s="338">
        <v>60433</v>
      </c>
    </row>
    <row r="433" customHeight="1" spans="1:6">
      <c r="A433" s="337" t="s">
        <v>774</v>
      </c>
      <c r="B433" s="338" t="s">
        <v>673</v>
      </c>
      <c r="C433" s="338" t="s">
        <v>2010</v>
      </c>
      <c r="D433" s="338" t="s">
        <v>2009</v>
      </c>
      <c r="E433" s="338" t="s">
        <v>993</v>
      </c>
      <c r="F433" s="338">
        <v>60433</v>
      </c>
    </row>
    <row r="434" customHeight="1" spans="1:6">
      <c r="A434" s="337" t="s">
        <v>774</v>
      </c>
      <c r="B434" s="338" t="s">
        <v>2011</v>
      </c>
      <c r="C434" s="338" t="s">
        <v>2012</v>
      </c>
      <c r="D434" s="338" t="s">
        <v>2013</v>
      </c>
      <c r="E434" s="338" t="s">
        <v>993</v>
      </c>
      <c r="F434" s="338" t="s">
        <v>2014</v>
      </c>
    </row>
    <row r="435" customHeight="1" spans="1:6">
      <c r="A435" s="337" t="s">
        <v>774</v>
      </c>
      <c r="B435" s="338" t="s">
        <v>2015</v>
      </c>
      <c r="C435" s="338" t="s">
        <v>2016</v>
      </c>
      <c r="D435" s="338" t="s">
        <v>2017</v>
      </c>
      <c r="E435" s="338" t="s">
        <v>993</v>
      </c>
      <c r="F435" s="338">
        <v>60642</v>
      </c>
    </row>
    <row r="436" customHeight="1" spans="1:6">
      <c r="A436" s="337" t="s">
        <v>774</v>
      </c>
      <c r="B436" s="338" t="s">
        <v>2018</v>
      </c>
      <c r="C436" s="338" t="s">
        <v>2019</v>
      </c>
      <c r="D436" s="338" t="s">
        <v>2020</v>
      </c>
      <c r="E436" s="338" t="s">
        <v>993</v>
      </c>
      <c r="F436" s="338" t="s">
        <v>2021</v>
      </c>
    </row>
    <row r="437" customHeight="1" spans="1:6">
      <c r="A437" s="337" t="s">
        <v>774</v>
      </c>
      <c r="B437" s="338" t="s">
        <v>2022</v>
      </c>
      <c r="C437" s="338" t="s">
        <v>2023</v>
      </c>
      <c r="D437" s="338" t="s">
        <v>2024</v>
      </c>
      <c r="E437" s="338" t="s">
        <v>993</v>
      </c>
      <c r="F437" s="338">
        <v>60449</v>
      </c>
    </row>
    <row r="438" customHeight="1" spans="1:6">
      <c r="A438" s="337" t="s">
        <v>774</v>
      </c>
      <c r="B438" s="338" t="s">
        <v>2025</v>
      </c>
      <c r="C438" s="338" t="s">
        <v>2026</v>
      </c>
      <c r="D438" s="338" t="s">
        <v>2027</v>
      </c>
      <c r="E438" s="338" t="s">
        <v>993</v>
      </c>
      <c r="F438" s="338">
        <v>60085</v>
      </c>
    </row>
    <row r="439" customHeight="1" spans="1:6">
      <c r="A439" s="337" t="s">
        <v>774</v>
      </c>
      <c r="B439" s="338" t="s">
        <v>2028</v>
      </c>
      <c r="C439" s="338" t="s">
        <v>2029</v>
      </c>
      <c r="D439" s="338" t="s">
        <v>2030</v>
      </c>
      <c r="E439" s="338" t="s">
        <v>993</v>
      </c>
      <c r="F439" s="338">
        <v>60563</v>
      </c>
    </row>
    <row r="440" customHeight="1" spans="1:6">
      <c r="A440" s="337" t="s">
        <v>774</v>
      </c>
      <c r="B440" s="338" t="s">
        <v>2031</v>
      </c>
      <c r="C440" s="338" t="s">
        <v>2032</v>
      </c>
      <c r="D440" s="338" t="s">
        <v>992</v>
      </c>
      <c r="E440" s="338" t="s">
        <v>993</v>
      </c>
      <c r="F440" s="338">
        <v>60608</v>
      </c>
    </row>
    <row r="441" customHeight="1" spans="1:6">
      <c r="A441" s="337" t="s">
        <v>774</v>
      </c>
      <c r="B441" s="338" t="s">
        <v>2033</v>
      </c>
      <c r="C441" s="338" t="s">
        <v>2034</v>
      </c>
      <c r="D441" s="338" t="s">
        <v>1241</v>
      </c>
      <c r="E441" s="338" t="s">
        <v>993</v>
      </c>
      <c r="F441" s="338">
        <v>60563</v>
      </c>
    </row>
    <row r="442" customHeight="1" spans="1:6">
      <c r="A442" s="337" t="s">
        <v>774</v>
      </c>
      <c r="B442" s="338" t="s">
        <v>2035</v>
      </c>
      <c r="C442" s="338" t="s">
        <v>2034</v>
      </c>
      <c r="D442" s="338" t="s">
        <v>1241</v>
      </c>
      <c r="E442" s="338" t="s">
        <v>993</v>
      </c>
      <c r="F442" s="338">
        <v>60563</v>
      </c>
    </row>
    <row r="443" customHeight="1" spans="1:6">
      <c r="A443" s="337" t="s">
        <v>722</v>
      </c>
      <c r="B443" s="338" t="s">
        <v>2036</v>
      </c>
      <c r="C443" s="338" t="s">
        <v>2037</v>
      </c>
      <c r="D443" s="338" t="s">
        <v>2038</v>
      </c>
      <c r="E443" s="338" t="s">
        <v>890</v>
      </c>
      <c r="F443" s="338">
        <v>38118</v>
      </c>
    </row>
    <row r="444" customHeight="1" spans="1:6">
      <c r="A444" s="337" t="s">
        <v>722</v>
      </c>
      <c r="B444" s="338" t="s">
        <v>2039</v>
      </c>
      <c r="C444" s="338" t="s">
        <v>2040</v>
      </c>
      <c r="D444" s="338" t="s">
        <v>2041</v>
      </c>
      <c r="E444" s="338" t="s">
        <v>2042</v>
      </c>
      <c r="F444" s="338" t="s">
        <v>2043</v>
      </c>
    </row>
    <row r="445" customHeight="1" spans="1:6">
      <c r="A445" s="337" t="s">
        <v>722</v>
      </c>
      <c r="B445" s="338" t="s">
        <v>2044</v>
      </c>
      <c r="C445" s="338" t="s">
        <v>2045</v>
      </c>
      <c r="D445" s="338" t="s">
        <v>2046</v>
      </c>
      <c r="E445" s="338" t="s">
        <v>890</v>
      </c>
      <c r="F445" s="338">
        <v>38128</v>
      </c>
    </row>
    <row r="446" customHeight="1" spans="1:6">
      <c r="A446" s="337" t="s">
        <v>722</v>
      </c>
      <c r="B446" s="338" t="s">
        <v>2047</v>
      </c>
      <c r="C446" s="338" t="s">
        <v>2048</v>
      </c>
      <c r="D446" s="338" t="s">
        <v>2049</v>
      </c>
      <c r="E446" s="338" t="s">
        <v>890</v>
      </c>
      <c r="F446" s="338">
        <v>38118</v>
      </c>
    </row>
    <row r="447" customHeight="1" spans="1:6">
      <c r="A447" s="337" t="s">
        <v>722</v>
      </c>
      <c r="B447" s="338" t="s">
        <v>2050</v>
      </c>
      <c r="C447" s="338" t="s">
        <v>2051</v>
      </c>
      <c r="D447" s="338" t="s">
        <v>2052</v>
      </c>
      <c r="E447" s="338" t="s">
        <v>2042</v>
      </c>
      <c r="F447" s="338">
        <v>38654</v>
      </c>
    </row>
    <row r="448" customHeight="1" spans="1:6">
      <c r="A448" s="337" t="s">
        <v>722</v>
      </c>
      <c r="B448" s="338" t="s">
        <v>2053</v>
      </c>
      <c r="C448" s="338" t="s">
        <v>2054</v>
      </c>
      <c r="D448" s="338" t="s">
        <v>786</v>
      </c>
      <c r="E448" s="338" t="s">
        <v>773</v>
      </c>
      <c r="F448" s="338">
        <v>30517</v>
      </c>
    </row>
    <row r="449" customHeight="1" spans="1:6">
      <c r="A449" s="337" t="s">
        <v>722</v>
      </c>
      <c r="B449" s="338" t="s">
        <v>2055</v>
      </c>
      <c r="C449" s="338" t="s">
        <v>2056</v>
      </c>
      <c r="D449" s="338" t="s">
        <v>2057</v>
      </c>
      <c r="E449" s="338" t="s">
        <v>773</v>
      </c>
      <c r="F449" s="338">
        <v>30549</v>
      </c>
    </row>
    <row r="450" customHeight="1" spans="1:6">
      <c r="A450" s="337" t="s">
        <v>722</v>
      </c>
      <c r="B450" s="338" t="s">
        <v>2058</v>
      </c>
      <c r="C450" s="338" t="s">
        <v>2059</v>
      </c>
      <c r="D450" s="338" t="s">
        <v>2060</v>
      </c>
      <c r="E450" s="338" t="s">
        <v>773</v>
      </c>
      <c r="F450" s="338">
        <v>30549</v>
      </c>
    </row>
    <row r="451" customHeight="1" spans="1:6">
      <c r="A451" s="337" t="s">
        <v>722</v>
      </c>
      <c r="B451" s="338" t="s">
        <v>2061</v>
      </c>
      <c r="C451" s="338" t="s">
        <v>2062</v>
      </c>
      <c r="D451" s="338" t="s">
        <v>786</v>
      </c>
      <c r="E451" s="338" t="s">
        <v>773</v>
      </c>
      <c r="F451" s="338">
        <v>30517</v>
      </c>
    </row>
    <row r="452" customHeight="1" spans="1:6">
      <c r="A452" s="337" t="s">
        <v>722</v>
      </c>
      <c r="B452" s="338" t="s">
        <v>2063</v>
      </c>
      <c r="C452" s="338" t="s">
        <v>2064</v>
      </c>
      <c r="D452" s="338" t="s">
        <v>2065</v>
      </c>
      <c r="E452" s="338" t="s">
        <v>981</v>
      </c>
      <c r="F452" s="338">
        <v>33054</v>
      </c>
    </row>
    <row r="453" customHeight="1" spans="1:6">
      <c r="A453" s="337" t="s">
        <v>722</v>
      </c>
      <c r="B453" s="338" t="s">
        <v>2066</v>
      </c>
      <c r="C453" s="338" t="s">
        <v>2067</v>
      </c>
      <c r="D453" s="338" t="s">
        <v>2068</v>
      </c>
      <c r="E453" s="338" t="s">
        <v>981</v>
      </c>
      <c r="F453" s="338">
        <v>33182</v>
      </c>
    </row>
    <row r="454" customHeight="1" spans="1:6">
      <c r="A454" s="337" t="s">
        <v>722</v>
      </c>
      <c r="B454" s="338" t="s">
        <v>2069</v>
      </c>
      <c r="C454" s="338" t="s">
        <v>2070</v>
      </c>
      <c r="D454" s="338" t="s">
        <v>1447</v>
      </c>
      <c r="E454" s="338" t="s">
        <v>981</v>
      </c>
      <c r="F454" s="338">
        <v>33122</v>
      </c>
    </row>
    <row r="455" customHeight="1" spans="1:6">
      <c r="A455" s="337" t="s">
        <v>722</v>
      </c>
      <c r="B455" s="338" t="s">
        <v>2071</v>
      </c>
      <c r="C455" s="338" t="s">
        <v>2067</v>
      </c>
      <c r="D455" s="338" t="s">
        <v>1447</v>
      </c>
      <c r="E455" s="338" t="s">
        <v>981</v>
      </c>
      <c r="F455" s="338">
        <v>33182</v>
      </c>
    </row>
    <row r="456" customHeight="1" spans="1:6">
      <c r="A456" s="337" t="s">
        <v>774</v>
      </c>
      <c r="B456" s="338" t="s">
        <v>2072</v>
      </c>
      <c r="C456" s="338" t="s">
        <v>2073</v>
      </c>
      <c r="D456" s="338" t="s">
        <v>2074</v>
      </c>
      <c r="E456" s="338" t="s">
        <v>1461</v>
      </c>
      <c r="F456" s="338">
        <v>55414</v>
      </c>
    </row>
    <row r="457" customHeight="1" spans="1:6">
      <c r="A457" s="337" t="s">
        <v>774</v>
      </c>
      <c r="B457" s="338" t="s">
        <v>2075</v>
      </c>
      <c r="C457" s="338" t="s">
        <v>2076</v>
      </c>
      <c r="D457" s="338" t="s">
        <v>2077</v>
      </c>
      <c r="E457" s="338" t="s">
        <v>1978</v>
      </c>
      <c r="F457" s="338" t="s">
        <v>2078</v>
      </c>
    </row>
    <row r="458" customHeight="1" spans="1:6">
      <c r="A458" s="337" t="s">
        <v>774</v>
      </c>
      <c r="B458" s="338" t="s">
        <v>2079</v>
      </c>
      <c r="C458" s="338" t="s">
        <v>2080</v>
      </c>
      <c r="D458" s="338" t="s">
        <v>2081</v>
      </c>
      <c r="E458" s="338" t="s">
        <v>1978</v>
      </c>
      <c r="F458" s="338">
        <v>66102</v>
      </c>
    </row>
    <row r="459" customHeight="1" spans="1:6">
      <c r="A459" s="337" t="s">
        <v>774</v>
      </c>
      <c r="B459" s="338" t="s">
        <v>2082</v>
      </c>
      <c r="C459" s="338" t="s">
        <v>2083</v>
      </c>
      <c r="D459" s="338" t="s">
        <v>2084</v>
      </c>
      <c r="E459" s="338" t="s">
        <v>1451</v>
      </c>
      <c r="F459" s="338">
        <v>53144</v>
      </c>
    </row>
    <row r="460" customHeight="1" spans="1:6">
      <c r="A460" s="337" t="s">
        <v>774</v>
      </c>
      <c r="B460" s="338" t="s">
        <v>2085</v>
      </c>
      <c r="C460" s="338" t="s">
        <v>2086</v>
      </c>
      <c r="D460" s="338" t="s">
        <v>2087</v>
      </c>
      <c r="E460" s="338" t="s">
        <v>1451</v>
      </c>
      <c r="F460" s="338">
        <v>53154</v>
      </c>
    </row>
    <row r="461" customHeight="1" spans="1:6">
      <c r="A461" s="337" t="s">
        <v>774</v>
      </c>
      <c r="B461" s="338" t="s">
        <v>2088</v>
      </c>
      <c r="C461" s="338" t="s">
        <v>2089</v>
      </c>
      <c r="D461" s="338" t="s">
        <v>2084</v>
      </c>
      <c r="E461" s="338" t="s">
        <v>1451</v>
      </c>
      <c r="F461" s="338">
        <v>53144</v>
      </c>
    </row>
    <row r="462" customHeight="1" spans="1:6">
      <c r="A462" s="337" t="s">
        <v>774</v>
      </c>
      <c r="B462" s="338" t="s">
        <v>2090</v>
      </c>
      <c r="C462" s="338" t="s">
        <v>2089</v>
      </c>
      <c r="D462" s="338" t="s">
        <v>2084</v>
      </c>
      <c r="E462" s="338" t="s">
        <v>1451</v>
      </c>
      <c r="F462" s="338">
        <v>53144</v>
      </c>
    </row>
    <row r="463" customHeight="1" spans="1:6">
      <c r="A463" s="337" t="s">
        <v>722</v>
      </c>
      <c r="B463" s="338" t="s">
        <v>2091</v>
      </c>
      <c r="C463" s="338" t="s">
        <v>2092</v>
      </c>
      <c r="D463" s="338" t="s">
        <v>2093</v>
      </c>
      <c r="E463" s="338" t="s">
        <v>884</v>
      </c>
      <c r="F463" s="338">
        <v>36619</v>
      </c>
    </row>
    <row r="464" customHeight="1" spans="1:6">
      <c r="A464" s="337" t="s">
        <v>722</v>
      </c>
      <c r="B464" s="338" t="s">
        <v>2094</v>
      </c>
      <c r="C464" s="338" t="s">
        <v>2095</v>
      </c>
      <c r="D464" s="338" t="s">
        <v>2096</v>
      </c>
      <c r="E464" s="338" t="s">
        <v>884</v>
      </c>
      <c r="F464" s="338">
        <v>36582</v>
      </c>
    </row>
    <row r="465" customHeight="1" spans="1:6">
      <c r="A465" s="337" t="s">
        <v>774</v>
      </c>
      <c r="B465" s="338" t="s">
        <v>2097</v>
      </c>
      <c r="C465" s="338" t="s">
        <v>2098</v>
      </c>
      <c r="D465" s="338" t="s">
        <v>2099</v>
      </c>
      <c r="E465" s="338" t="s">
        <v>1335</v>
      </c>
      <c r="F465" s="338">
        <v>46140</v>
      </c>
    </row>
    <row r="466" customHeight="1" spans="1:6">
      <c r="A466" s="337" t="s">
        <v>774</v>
      </c>
      <c r="B466" s="338" t="s">
        <v>2100</v>
      </c>
      <c r="C466" s="338" t="s">
        <v>2101</v>
      </c>
      <c r="D466" s="338" t="s">
        <v>2102</v>
      </c>
      <c r="E466" s="338" t="s">
        <v>1335</v>
      </c>
      <c r="F466" s="338">
        <v>46184</v>
      </c>
    </row>
    <row r="467" customHeight="1" spans="1:6">
      <c r="A467" s="337" t="s">
        <v>774</v>
      </c>
      <c r="B467" s="338" t="s">
        <v>2103</v>
      </c>
      <c r="C467" s="338" t="s">
        <v>2104</v>
      </c>
      <c r="D467" s="338" t="s">
        <v>2105</v>
      </c>
      <c r="E467" s="338" t="s">
        <v>1461</v>
      </c>
      <c r="F467" s="338">
        <v>55379</v>
      </c>
    </row>
    <row r="468" customHeight="1" spans="1:6">
      <c r="A468" s="337" t="s">
        <v>774</v>
      </c>
      <c r="B468" s="338" t="s">
        <v>2106</v>
      </c>
      <c r="C468" s="338" t="s">
        <v>2107</v>
      </c>
      <c r="D468" s="338" t="s">
        <v>2108</v>
      </c>
      <c r="E468" s="338" t="s">
        <v>1461</v>
      </c>
      <c r="F468" s="338" t="s">
        <v>2109</v>
      </c>
    </row>
    <row r="469" customHeight="1" spans="1:6">
      <c r="A469" s="337" t="s">
        <v>774</v>
      </c>
      <c r="B469" s="338" t="s">
        <v>2110</v>
      </c>
      <c r="C469" s="338" t="s">
        <v>2111</v>
      </c>
      <c r="D469" s="338" t="s">
        <v>2105</v>
      </c>
      <c r="E469" s="338" t="s">
        <v>1461</v>
      </c>
      <c r="F469" s="338">
        <v>55379</v>
      </c>
    </row>
    <row r="470" customHeight="1" spans="1:6">
      <c r="A470" s="337" t="s">
        <v>774</v>
      </c>
      <c r="B470" s="338" t="s">
        <v>2112</v>
      </c>
      <c r="C470" s="338" t="s">
        <v>2113</v>
      </c>
      <c r="D470" s="338" t="s">
        <v>2114</v>
      </c>
      <c r="E470" s="338" t="s">
        <v>1461</v>
      </c>
      <c r="F470" s="338">
        <v>55445</v>
      </c>
    </row>
    <row r="471" customHeight="1" spans="1:6">
      <c r="A471" s="337" t="s">
        <v>722</v>
      </c>
      <c r="B471" s="338" t="s">
        <v>2115</v>
      </c>
      <c r="C471" s="338" t="s">
        <v>2116</v>
      </c>
      <c r="D471" s="338" t="s">
        <v>2117</v>
      </c>
      <c r="E471" s="338" t="s">
        <v>952</v>
      </c>
      <c r="F471" s="338">
        <v>21001</v>
      </c>
    </row>
    <row r="472" customHeight="1" spans="1:6">
      <c r="A472" s="337" t="s">
        <v>722</v>
      </c>
      <c r="B472" s="338" t="s">
        <v>2118</v>
      </c>
      <c r="C472" s="338" t="s">
        <v>2119</v>
      </c>
      <c r="D472" s="338" t="s">
        <v>951</v>
      </c>
      <c r="E472" s="338" t="s">
        <v>952</v>
      </c>
      <c r="F472" s="338">
        <v>21224</v>
      </c>
    </row>
    <row r="473" customHeight="1" spans="1:6">
      <c r="A473" s="337" t="s">
        <v>722</v>
      </c>
      <c r="B473" s="338" t="s">
        <v>2120</v>
      </c>
      <c r="C473" s="338" t="s">
        <v>2121</v>
      </c>
      <c r="D473" s="338" t="s">
        <v>2122</v>
      </c>
      <c r="E473" s="338" t="s">
        <v>952</v>
      </c>
      <c r="F473" s="338">
        <v>21236</v>
      </c>
    </row>
    <row r="474" customHeight="1" spans="1:6">
      <c r="A474" s="337" t="s">
        <v>739</v>
      </c>
      <c r="B474" s="338" t="s">
        <v>2123</v>
      </c>
      <c r="C474" s="338" t="s">
        <v>2124</v>
      </c>
      <c r="D474" s="338" t="s">
        <v>2125</v>
      </c>
      <c r="E474" s="338" t="s">
        <v>743</v>
      </c>
      <c r="F474" s="338" t="s">
        <v>2126</v>
      </c>
    </row>
    <row r="475" customHeight="1" spans="1:6">
      <c r="A475" s="337" t="s">
        <v>739</v>
      </c>
      <c r="B475" s="338" t="s">
        <v>2127</v>
      </c>
      <c r="C475" s="338" t="s">
        <v>1809</v>
      </c>
      <c r="D475" s="338" t="s">
        <v>1694</v>
      </c>
      <c r="E475" s="338" t="s">
        <v>743</v>
      </c>
      <c r="F475" s="338" t="s">
        <v>2128</v>
      </c>
    </row>
    <row r="476" customHeight="1" spans="1:6">
      <c r="A476" s="337" t="s">
        <v>739</v>
      </c>
      <c r="B476" s="338" t="s">
        <v>2129</v>
      </c>
      <c r="C476" s="338" t="s">
        <v>2130</v>
      </c>
      <c r="D476" s="338" t="s">
        <v>2131</v>
      </c>
      <c r="E476" s="338" t="s">
        <v>743</v>
      </c>
      <c r="F476" s="338">
        <v>94560</v>
      </c>
    </row>
    <row r="477" customHeight="1" spans="1:6">
      <c r="A477" s="337" t="s">
        <v>739</v>
      </c>
      <c r="B477" s="338" t="s">
        <v>2132</v>
      </c>
      <c r="C477" s="338" t="s">
        <v>1693</v>
      </c>
      <c r="D477" s="338" t="s">
        <v>1694</v>
      </c>
      <c r="E477" s="338" t="s">
        <v>743</v>
      </c>
      <c r="F477" s="338" t="s">
        <v>2128</v>
      </c>
    </row>
    <row r="478" customHeight="1" spans="1:6">
      <c r="A478" s="337" t="s">
        <v>739</v>
      </c>
      <c r="B478" s="338" t="s">
        <v>2133</v>
      </c>
      <c r="C478" s="338" t="s">
        <v>2134</v>
      </c>
      <c r="D478" s="338" t="s">
        <v>2131</v>
      </c>
      <c r="E478" s="338" t="s">
        <v>743</v>
      </c>
      <c r="F478" s="338">
        <v>94560</v>
      </c>
    </row>
    <row r="479" customHeight="1" spans="1:6">
      <c r="A479" s="337" t="s">
        <v>739</v>
      </c>
      <c r="B479" s="338" t="s">
        <v>2135</v>
      </c>
      <c r="C479" s="338" t="s">
        <v>2136</v>
      </c>
      <c r="D479" s="338" t="s">
        <v>2137</v>
      </c>
      <c r="E479" s="338" t="s">
        <v>743</v>
      </c>
      <c r="F479" s="338">
        <v>94503</v>
      </c>
    </row>
    <row r="480" customHeight="1" spans="1:6">
      <c r="A480" s="337" t="s">
        <v>774</v>
      </c>
      <c r="B480" s="338" t="s">
        <v>2138</v>
      </c>
      <c r="C480" s="338" t="s">
        <v>2139</v>
      </c>
      <c r="D480" s="338" t="s">
        <v>1485</v>
      </c>
      <c r="E480" s="338" t="s">
        <v>1486</v>
      </c>
      <c r="F480" s="338">
        <v>73159</v>
      </c>
    </row>
    <row r="481" customHeight="1" spans="1:6">
      <c r="A481" s="337" t="s">
        <v>774</v>
      </c>
      <c r="B481" s="338" t="s">
        <v>2140</v>
      </c>
      <c r="C481" s="338" t="s">
        <v>2141</v>
      </c>
      <c r="D481" s="338" t="s">
        <v>2142</v>
      </c>
      <c r="E481" s="338" t="s">
        <v>1486</v>
      </c>
      <c r="F481" s="338">
        <v>73179</v>
      </c>
    </row>
    <row r="482" customHeight="1" spans="1:6">
      <c r="A482" s="337" t="s">
        <v>774</v>
      </c>
      <c r="B482" s="338" t="s">
        <v>2143</v>
      </c>
      <c r="C482" s="338" t="s">
        <v>2144</v>
      </c>
      <c r="D482" s="338" t="s">
        <v>1010</v>
      </c>
      <c r="E482" s="338" t="s">
        <v>778</v>
      </c>
      <c r="F482" s="338">
        <v>44132</v>
      </c>
    </row>
    <row r="483" customHeight="1" spans="1:6">
      <c r="A483" s="337" t="s">
        <v>739</v>
      </c>
      <c r="B483" s="338" t="s">
        <v>2145</v>
      </c>
      <c r="C483" s="338" t="s">
        <v>2146</v>
      </c>
      <c r="D483" s="338" t="s">
        <v>1954</v>
      </c>
      <c r="E483" s="338" t="s">
        <v>743</v>
      </c>
      <c r="F483" s="338" t="s">
        <v>2147</v>
      </c>
    </row>
    <row r="484" customHeight="1" spans="1:6">
      <c r="A484" s="337" t="s">
        <v>739</v>
      </c>
      <c r="B484" s="338" t="s">
        <v>2148</v>
      </c>
      <c r="C484" s="338" t="s">
        <v>2149</v>
      </c>
      <c r="D484" s="338" t="s">
        <v>2150</v>
      </c>
      <c r="E484" s="338" t="s">
        <v>743</v>
      </c>
      <c r="F484" s="338">
        <v>92408</v>
      </c>
    </row>
    <row r="485" customHeight="1" spans="1:6">
      <c r="A485" s="337" t="s">
        <v>739</v>
      </c>
      <c r="B485" s="338" t="s">
        <v>2151</v>
      </c>
      <c r="C485" s="338" t="s">
        <v>2146</v>
      </c>
      <c r="D485" s="338" t="s">
        <v>1954</v>
      </c>
      <c r="E485" s="338" t="s">
        <v>743</v>
      </c>
      <c r="F485" s="338" t="s">
        <v>2147</v>
      </c>
    </row>
    <row r="486" customHeight="1" spans="1:6">
      <c r="A486" s="337" t="s">
        <v>739</v>
      </c>
      <c r="B486" s="338" t="s">
        <v>2152</v>
      </c>
      <c r="C486" s="338" t="s">
        <v>2153</v>
      </c>
      <c r="D486" s="338" t="s">
        <v>1954</v>
      </c>
      <c r="E486" s="338" t="s">
        <v>743</v>
      </c>
      <c r="F486" s="338">
        <v>92408</v>
      </c>
    </row>
    <row r="487" customHeight="1" spans="1:6">
      <c r="A487" s="337" t="s">
        <v>739</v>
      </c>
      <c r="B487" s="338" t="s">
        <v>2154</v>
      </c>
      <c r="C487" s="338" t="s">
        <v>2155</v>
      </c>
      <c r="D487" s="338" t="s">
        <v>2156</v>
      </c>
      <c r="E487" s="338" t="s">
        <v>743</v>
      </c>
      <c r="F487" s="338">
        <v>92551</v>
      </c>
    </row>
    <row r="488" customHeight="1" spans="1:6">
      <c r="A488" s="337" t="s">
        <v>739</v>
      </c>
      <c r="B488" s="338" t="s">
        <v>2157</v>
      </c>
      <c r="C488" s="338" t="s">
        <v>2158</v>
      </c>
      <c r="D488" s="338" t="s">
        <v>1954</v>
      </c>
      <c r="E488" s="338" t="s">
        <v>743</v>
      </c>
      <c r="F488" s="338" t="s">
        <v>2159</v>
      </c>
    </row>
    <row r="489" customHeight="1" spans="1:6">
      <c r="A489" s="337" t="s">
        <v>739</v>
      </c>
      <c r="B489" s="338" t="s">
        <v>2160</v>
      </c>
      <c r="C489" s="338" t="s">
        <v>2161</v>
      </c>
      <c r="D489" s="338" t="s">
        <v>2156</v>
      </c>
      <c r="E489" s="338" t="s">
        <v>743</v>
      </c>
      <c r="F489" s="338">
        <v>92551</v>
      </c>
    </row>
    <row r="490" customHeight="1" spans="1:6">
      <c r="A490" s="337" t="s">
        <v>739</v>
      </c>
      <c r="B490" s="338" t="s">
        <v>2162</v>
      </c>
      <c r="C490" s="338" t="s">
        <v>2163</v>
      </c>
      <c r="D490" s="338" t="s">
        <v>1951</v>
      </c>
      <c r="E490" s="338" t="s">
        <v>743</v>
      </c>
      <c r="F490" s="338">
        <v>92374</v>
      </c>
    </row>
    <row r="491" customHeight="1" spans="1:6">
      <c r="A491" s="337" t="s">
        <v>774</v>
      </c>
      <c r="B491" s="338" t="s">
        <v>2164</v>
      </c>
      <c r="C491" s="338" t="s">
        <v>2165</v>
      </c>
      <c r="D491" s="338" t="s">
        <v>2166</v>
      </c>
      <c r="E491" s="338" t="s">
        <v>993</v>
      </c>
      <c r="F491" s="338">
        <v>60410</v>
      </c>
    </row>
    <row r="492" customHeight="1" spans="1:6">
      <c r="A492" s="337" t="s">
        <v>774</v>
      </c>
      <c r="B492" s="338" t="s">
        <v>2167</v>
      </c>
      <c r="C492" s="338" t="s">
        <v>2168</v>
      </c>
      <c r="D492" s="338" t="s">
        <v>2169</v>
      </c>
      <c r="E492" s="338" t="s">
        <v>993</v>
      </c>
      <c r="F492" s="338">
        <v>60410</v>
      </c>
    </row>
    <row r="493" customHeight="1" spans="1:6">
      <c r="A493" s="337" t="s">
        <v>774</v>
      </c>
      <c r="B493" s="338" t="s">
        <v>2170</v>
      </c>
      <c r="C493" s="338" t="s">
        <v>2171</v>
      </c>
      <c r="D493" s="338" t="s">
        <v>2024</v>
      </c>
      <c r="E493" s="338" t="s">
        <v>993</v>
      </c>
      <c r="F493" s="338">
        <v>60449</v>
      </c>
    </row>
    <row r="494" customHeight="1" spans="1:6">
      <c r="A494" s="337" t="s">
        <v>774</v>
      </c>
      <c r="B494" s="338" t="s">
        <v>2172</v>
      </c>
      <c r="C494" s="338" t="s">
        <v>1756</v>
      </c>
      <c r="D494" s="338" t="s">
        <v>1757</v>
      </c>
      <c r="E494" s="338" t="s">
        <v>993</v>
      </c>
      <c r="F494" s="338">
        <v>60191</v>
      </c>
    </row>
    <row r="495" customHeight="1" spans="1:6">
      <c r="A495" s="337" t="s">
        <v>722</v>
      </c>
      <c r="B495" s="338" t="s">
        <v>2173</v>
      </c>
      <c r="C495" s="338" t="s">
        <v>2174</v>
      </c>
      <c r="D495" s="338" t="s">
        <v>2175</v>
      </c>
      <c r="E495" s="338" t="s">
        <v>956</v>
      </c>
      <c r="F495" s="338">
        <v>23323</v>
      </c>
    </row>
    <row r="496" customHeight="1" spans="1:6">
      <c r="A496" s="337" t="s">
        <v>774</v>
      </c>
      <c r="B496" s="338" t="s">
        <v>2176</v>
      </c>
      <c r="C496" s="338" t="s">
        <v>2177</v>
      </c>
      <c r="D496" s="338" t="s">
        <v>2178</v>
      </c>
      <c r="E496" s="338" t="s">
        <v>778</v>
      </c>
      <c r="F496" s="338">
        <v>43201</v>
      </c>
    </row>
    <row r="497" customHeight="1" spans="1:6">
      <c r="A497" s="337" t="s">
        <v>722</v>
      </c>
      <c r="B497" s="338" t="s">
        <v>2179</v>
      </c>
      <c r="C497" s="338" t="s">
        <v>2180</v>
      </c>
      <c r="D497" s="338" t="s">
        <v>2181</v>
      </c>
      <c r="E497" s="338" t="s">
        <v>917</v>
      </c>
      <c r="F497" s="339" t="s">
        <v>2182</v>
      </c>
    </row>
    <row r="498" customHeight="1" spans="1:6">
      <c r="A498" s="337" t="s">
        <v>739</v>
      </c>
      <c r="B498" s="338" t="s">
        <v>2183</v>
      </c>
      <c r="C498" s="338" t="s">
        <v>2184</v>
      </c>
      <c r="D498" s="338" t="s">
        <v>1694</v>
      </c>
      <c r="E498" s="338" t="s">
        <v>743</v>
      </c>
      <c r="F498" s="338" t="s">
        <v>2185</v>
      </c>
    </row>
    <row r="499" customHeight="1" spans="1:6">
      <c r="A499" s="337" t="s">
        <v>739</v>
      </c>
      <c r="B499" s="338" t="s">
        <v>2186</v>
      </c>
      <c r="C499" s="338" t="s">
        <v>2187</v>
      </c>
      <c r="D499" s="338" t="s">
        <v>1954</v>
      </c>
      <c r="E499" s="338" t="s">
        <v>743</v>
      </c>
      <c r="F499" s="338" t="s">
        <v>2188</v>
      </c>
    </row>
    <row r="500" customHeight="1" spans="1:6">
      <c r="A500" s="337" t="s">
        <v>739</v>
      </c>
      <c r="B500" s="338" t="s">
        <v>2189</v>
      </c>
      <c r="C500" s="338" t="s">
        <v>2190</v>
      </c>
      <c r="D500" s="338" t="s">
        <v>1959</v>
      </c>
      <c r="E500" s="338" t="s">
        <v>743</v>
      </c>
      <c r="F500" s="338">
        <v>92376</v>
      </c>
    </row>
    <row r="501" customHeight="1" spans="1:6">
      <c r="A501" s="337" t="s">
        <v>774</v>
      </c>
      <c r="B501" s="338" t="s">
        <v>2191</v>
      </c>
      <c r="C501" s="338" t="s">
        <v>2192</v>
      </c>
      <c r="D501" s="338" t="s">
        <v>2193</v>
      </c>
      <c r="E501" s="338" t="s">
        <v>778</v>
      </c>
      <c r="F501" s="338">
        <v>43551</v>
      </c>
    </row>
    <row r="502" customHeight="1" spans="1:6">
      <c r="A502" s="337" t="s">
        <v>739</v>
      </c>
      <c r="B502" s="338" t="s">
        <v>2194</v>
      </c>
      <c r="C502" s="338" t="s">
        <v>2195</v>
      </c>
      <c r="D502" s="338" t="s">
        <v>2196</v>
      </c>
      <c r="E502" s="338" t="s">
        <v>1489</v>
      </c>
      <c r="F502" s="338">
        <v>97124</v>
      </c>
    </row>
    <row r="503" customHeight="1" spans="1:6">
      <c r="A503" s="337" t="s">
        <v>739</v>
      </c>
      <c r="B503" s="338" t="s">
        <v>2197</v>
      </c>
      <c r="C503" s="338" t="s">
        <v>2198</v>
      </c>
      <c r="D503" s="338" t="s">
        <v>1488</v>
      </c>
      <c r="E503" s="338" t="s">
        <v>1489</v>
      </c>
      <c r="F503" s="338">
        <v>97203</v>
      </c>
    </row>
    <row r="504" customHeight="1" spans="1:6">
      <c r="A504" s="337" t="s">
        <v>739</v>
      </c>
      <c r="B504" s="338" t="s">
        <v>2199</v>
      </c>
      <c r="C504" s="338" t="s">
        <v>2200</v>
      </c>
      <c r="D504" s="338" t="s">
        <v>2201</v>
      </c>
      <c r="E504" s="338" t="s">
        <v>1489</v>
      </c>
      <c r="F504" s="338" t="s">
        <v>2202</v>
      </c>
    </row>
    <row r="505" customHeight="1" spans="1:6">
      <c r="A505" s="337" t="s">
        <v>739</v>
      </c>
      <c r="B505" s="338" t="s">
        <v>2203</v>
      </c>
      <c r="C505" s="338" t="s">
        <v>2204</v>
      </c>
      <c r="D505" s="338" t="s">
        <v>2205</v>
      </c>
      <c r="E505" s="338" t="s">
        <v>1489</v>
      </c>
      <c r="F505" s="338">
        <v>97060</v>
      </c>
    </row>
    <row r="506" customHeight="1" spans="1:6">
      <c r="A506" s="337" t="s">
        <v>722</v>
      </c>
      <c r="B506" s="338" t="s">
        <v>2206</v>
      </c>
      <c r="C506" s="338" t="s">
        <v>2207</v>
      </c>
      <c r="D506" s="338" t="s">
        <v>1498</v>
      </c>
      <c r="E506" s="338" t="s">
        <v>726</v>
      </c>
      <c r="F506" s="338">
        <v>19104</v>
      </c>
    </row>
    <row r="507" customHeight="1" spans="1:6">
      <c r="A507" s="337" t="s">
        <v>722</v>
      </c>
      <c r="B507" s="338" t="s">
        <v>2208</v>
      </c>
      <c r="C507" s="338" t="s">
        <v>2209</v>
      </c>
      <c r="D507" s="338" t="s">
        <v>2210</v>
      </c>
      <c r="E507" s="338" t="s">
        <v>981</v>
      </c>
      <c r="F507" s="338" t="s">
        <v>2211</v>
      </c>
    </row>
    <row r="508" customHeight="1" spans="1:6">
      <c r="A508" s="337" t="s">
        <v>722</v>
      </c>
      <c r="B508" s="338" t="s">
        <v>2212</v>
      </c>
      <c r="C508" s="338" t="s">
        <v>2213</v>
      </c>
      <c r="D508" s="338" t="s">
        <v>1882</v>
      </c>
      <c r="E508" s="338" t="s">
        <v>981</v>
      </c>
      <c r="F508" s="338" t="s">
        <v>2214</v>
      </c>
    </row>
    <row r="509" customHeight="1" spans="1:6">
      <c r="A509" s="337" t="s">
        <v>722</v>
      </c>
      <c r="B509" s="338" t="s">
        <v>2215</v>
      </c>
      <c r="C509" s="338" t="s">
        <v>2216</v>
      </c>
      <c r="D509" s="338" t="s">
        <v>1659</v>
      </c>
      <c r="E509" s="338" t="s">
        <v>773</v>
      </c>
      <c r="F509" s="338" t="s">
        <v>2217</v>
      </c>
    </row>
    <row r="510" customHeight="1" spans="1:6">
      <c r="A510" s="337" t="s">
        <v>722</v>
      </c>
      <c r="B510" s="338" t="s">
        <v>2218</v>
      </c>
      <c r="C510" s="338" t="s">
        <v>2219</v>
      </c>
      <c r="D510" s="338" t="s">
        <v>2220</v>
      </c>
      <c r="E510" s="338" t="s">
        <v>2221</v>
      </c>
      <c r="F510" s="338" t="s">
        <v>2222</v>
      </c>
    </row>
    <row r="511" customHeight="1" spans="1:6">
      <c r="A511" s="337" t="s">
        <v>722</v>
      </c>
      <c r="B511" s="338" t="s">
        <v>2223</v>
      </c>
      <c r="C511" s="338" t="s">
        <v>2224</v>
      </c>
      <c r="D511" s="338" t="s">
        <v>2220</v>
      </c>
      <c r="E511" s="338" t="s">
        <v>2221</v>
      </c>
      <c r="F511" s="338" t="s">
        <v>2225</v>
      </c>
    </row>
    <row r="512" customHeight="1" spans="1:6">
      <c r="A512" s="337" t="s">
        <v>722</v>
      </c>
      <c r="B512" s="338" t="s">
        <v>2226</v>
      </c>
      <c r="C512" s="338" t="s">
        <v>2227</v>
      </c>
      <c r="D512" s="338" t="s">
        <v>1999</v>
      </c>
      <c r="E512" s="338" t="s">
        <v>726</v>
      </c>
      <c r="F512" s="338" t="s">
        <v>2228</v>
      </c>
    </row>
    <row r="513" customHeight="1" spans="1:6">
      <c r="A513" s="337" t="s">
        <v>722</v>
      </c>
      <c r="B513" s="338" t="s">
        <v>2229</v>
      </c>
      <c r="C513" s="338" t="s">
        <v>2230</v>
      </c>
      <c r="D513" s="338" t="s">
        <v>2231</v>
      </c>
      <c r="E513" s="338" t="s">
        <v>726</v>
      </c>
      <c r="F513" s="338" t="s">
        <v>2232</v>
      </c>
    </row>
    <row r="514" customHeight="1" spans="1:6">
      <c r="A514" s="337" t="s">
        <v>722</v>
      </c>
      <c r="B514" s="338" t="s">
        <v>2233</v>
      </c>
      <c r="C514" s="338" t="s">
        <v>2234</v>
      </c>
      <c r="D514" s="338" t="s">
        <v>1999</v>
      </c>
      <c r="E514" s="338" t="s">
        <v>726</v>
      </c>
      <c r="F514" s="338" t="s">
        <v>2235</v>
      </c>
    </row>
    <row r="515" customHeight="1" spans="1:6">
      <c r="A515" s="337" t="s">
        <v>722</v>
      </c>
      <c r="B515" s="338" t="s">
        <v>2236</v>
      </c>
      <c r="C515" s="338" t="s">
        <v>2237</v>
      </c>
      <c r="D515" s="338" t="s">
        <v>2238</v>
      </c>
      <c r="E515" s="338" t="s">
        <v>2221</v>
      </c>
      <c r="F515" s="338" t="s">
        <v>2239</v>
      </c>
    </row>
    <row r="516" customHeight="1" spans="1:6">
      <c r="A516" s="337" t="s">
        <v>722</v>
      </c>
      <c r="B516" s="338" t="s">
        <v>2240</v>
      </c>
      <c r="C516" s="338" t="s">
        <v>2241</v>
      </c>
      <c r="D516" s="338" t="s">
        <v>2238</v>
      </c>
      <c r="E516" s="338" t="s">
        <v>2221</v>
      </c>
      <c r="F516" s="338">
        <v>19709</v>
      </c>
    </row>
    <row r="517" customHeight="1" spans="1:6">
      <c r="A517" s="337" t="s">
        <v>722</v>
      </c>
      <c r="B517" s="338" t="s">
        <v>2242</v>
      </c>
      <c r="C517" s="338" t="s">
        <v>1998</v>
      </c>
      <c r="D517" s="338" t="s">
        <v>1999</v>
      </c>
      <c r="E517" s="338" t="s">
        <v>726</v>
      </c>
      <c r="F517" s="338">
        <v>17015</v>
      </c>
    </row>
    <row r="518" customHeight="1" spans="1:6">
      <c r="A518" s="337" t="s">
        <v>739</v>
      </c>
      <c r="B518" s="338" t="s">
        <v>2243</v>
      </c>
      <c r="C518" s="338" t="s">
        <v>2244</v>
      </c>
      <c r="D518" s="338" t="s">
        <v>826</v>
      </c>
      <c r="E518" s="338" t="s">
        <v>827</v>
      </c>
      <c r="F518" s="338" t="s">
        <v>2245</v>
      </c>
    </row>
    <row r="519" customHeight="1" spans="1:6">
      <c r="A519" s="337" t="s">
        <v>739</v>
      </c>
      <c r="B519" s="338" t="s">
        <v>2246</v>
      </c>
      <c r="C519" s="338" t="s">
        <v>2247</v>
      </c>
      <c r="D519" s="338" t="s">
        <v>1677</v>
      </c>
      <c r="E519" s="338" t="s">
        <v>827</v>
      </c>
      <c r="F519" s="338" t="s">
        <v>2248</v>
      </c>
    </row>
    <row r="520" customHeight="1" spans="1:6">
      <c r="A520" s="337" t="s">
        <v>739</v>
      </c>
      <c r="B520" s="338" t="s">
        <v>2249</v>
      </c>
      <c r="C520" s="338" t="s">
        <v>2250</v>
      </c>
      <c r="D520" s="338" t="s">
        <v>826</v>
      </c>
      <c r="E520" s="338" t="s">
        <v>827</v>
      </c>
      <c r="F520" s="338" t="s">
        <v>2251</v>
      </c>
    </row>
    <row r="521" customHeight="1" spans="1:6">
      <c r="A521" s="337" t="s">
        <v>739</v>
      </c>
      <c r="B521" s="338" t="s">
        <v>2252</v>
      </c>
      <c r="C521" s="338" t="s">
        <v>2253</v>
      </c>
      <c r="D521" s="338" t="s">
        <v>826</v>
      </c>
      <c r="E521" s="338" t="s">
        <v>827</v>
      </c>
      <c r="F521" s="338" t="s">
        <v>2254</v>
      </c>
    </row>
    <row r="522" customHeight="1" spans="1:6">
      <c r="A522" s="337" t="s">
        <v>739</v>
      </c>
      <c r="B522" s="338" t="s">
        <v>2255</v>
      </c>
      <c r="C522" s="338" t="s">
        <v>2253</v>
      </c>
      <c r="D522" s="338" t="s">
        <v>826</v>
      </c>
      <c r="E522" s="338" t="s">
        <v>827</v>
      </c>
      <c r="F522" s="338">
        <v>85043</v>
      </c>
    </row>
    <row r="523" customHeight="1" spans="1:6">
      <c r="A523" s="337" t="s">
        <v>739</v>
      </c>
      <c r="B523" s="338" t="s">
        <v>2256</v>
      </c>
      <c r="C523" s="338" t="s">
        <v>2257</v>
      </c>
      <c r="D523" s="338" t="s">
        <v>2258</v>
      </c>
      <c r="E523" s="338" t="s">
        <v>827</v>
      </c>
      <c r="F523" s="338" t="s">
        <v>2259</v>
      </c>
    </row>
    <row r="524" customHeight="1" spans="1:6">
      <c r="A524" s="337" t="s">
        <v>774</v>
      </c>
      <c r="B524" s="338" t="s">
        <v>2260</v>
      </c>
      <c r="C524" s="338" t="s">
        <v>2261</v>
      </c>
      <c r="D524" s="338" t="s">
        <v>1067</v>
      </c>
      <c r="E524" s="338" t="s">
        <v>1068</v>
      </c>
      <c r="F524" s="338">
        <v>41048</v>
      </c>
    </row>
    <row r="525" customHeight="1" spans="1:6">
      <c r="A525" s="337" t="s">
        <v>774</v>
      </c>
      <c r="B525" s="338" t="s">
        <v>2262</v>
      </c>
      <c r="C525" s="338" t="s">
        <v>2263</v>
      </c>
      <c r="D525" s="338" t="s">
        <v>2264</v>
      </c>
      <c r="E525" s="338" t="s">
        <v>993</v>
      </c>
      <c r="F525" s="338">
        <v>60447</v>
      </c>
    </row>
    <row r="526" customHeight="1" spans="1:6">
      <c r="A526" s="337" t="s">
        <v>774</v>
      </c>
      <c r="B526" s="338" t="s">
        <v>2265</v>
      </c>
      <c r="C526" s="338" t="s">
        <v>2266</v>
      </c>
      <c r="D526" s="338" t="s">
        <v>1772</v>
      </c>
      <c r="E526" s="338" t="s">
        <v>1335</v>
      </c>
      <c r="F526" s="338" t="s">
        <v>2267</v>
      </c>
    </row>
    <row r="527" customHeight="1" spans="1:6">
      <c r="A527" s="337" t="s">
        <v>774</v>
      </c>
      <c r="B527" s="338" t="s">
        <v>2268</v>
      </c>
      <c r="C527" s="338" t="s">
        <v>2269</v>
      </c>
      <c r="D527" s="338" t="s">
        <v>1779</v>
      </c>
      <c r="E527" s="338" t="s">
        <v>1335</v>
      </c>
      <c r="F527" s="338" t="s">
        <v>2270</v>
      </c>
    </row>
    <row r="528" customHeight="1" spans="1:6">
      <c r="A528" s="337" t="s">
        <v>774</v>
      </c>
      <c r="B528" s="338" t="s">
        <v>2271</v>
      </c>
      <c r="C528" s="338" t="s">
        <v>2272</v>
      </c>
      <c r="D528" s="338" t="s">
        <v>2273</v>
      </c>
      <c r="E528" s="338" t="s">
        <v>1068</v>
      </c>
      <c r="F528" s="338">
        <v>40165</v>
      </c>
    </row>
    <row r="529" customHeight="1" spans="1:6">
      <c r="A529" s="337" t="s">
        <v>774</v>
      </c>
      <c r="B529" s="338" t="s">
        <v>2274</v>
      </c>
      <c r="C529" s="338" t="s">
        <v>2275</v>
      </c>
      <c r="D529" s="338" t="s">
        <v>2273</v>
      </c>
      <c r="E529" s="338" t="s">
        <v>1068</v>
      </c>
      <c r="F529" s="338">
        <v>40165</v>
      </c>
    </row>
    <row r="530" customHeight="1" spans="1:6">
      <c r="A530" s="337" t="s">
        <v>722</v>
      </c>
      <c r="B530" s="338" t="s">
        <v>2276</v>
      </c>
      <c r="C530" s="338" t="s">
        <v>2277</v>
      </c>
      <c r="D530" s="338" t="s">
        <v>2278</v>
      </c>
      <c r="E530" s="338" t="s">
        <v>726</v>
      </c>
      <c r="F530" s="338">
        <v>15205</v>
      </c>
    </row>
    <row r="531" customHeight="1" spans="1:6">
      <c r="A531" s="337" t="s">
        <v>722</v>
      </c>
      <c r="B531" s="338" t="s">
        <v>2279</v>
      </c>
      <c r="C531" s="338" t="s">
        <v>2280</v>
      </c>
      <c r="D531" s="338" t="s">
        <v>2281</v>
      </c>
      <c r="E531" s="338" t="s">
        <v>726</v>
      </c>
      <c r="F531" s="338" t="s">
        <v>2282</v>
      </c>
    </row>
    <row r="532" customHeight="1" spans="1:6">
      <c r="A532" s="337" t="s">
        <v>722</v>
      </c>
      <c r="B532" s="338" t="s">
        <v>2283</v>
      </c>
      <c r="C532" s="338" t="s">
        <v>2277</v>
      </c>
      <c r="D532" s="338" t="s">
        <v>2284</v>
      </c>
      <c r="E532" s="338" t="s">
        <v>726</v>
      </c>
      <c r="F532" s="338">
        <v>15205</v>
      </c>
    </row>
    <row r="533" customHeight="1" spans="1:6">
      <c r="A533" s="337" t="s">
        <v>722</v>
      </c>
      <c r="B533" s="338" t="s">
        <v>2285</v>
      </c>
      <c r="C533" s="338" t="s">
        <v>2286</v>
      </c>
      <c r="D533" s="338" t="s">
        <v>1605</v>
      </c>
      <c r="E533" s="338" t="s">
        <v>747</v>
      </c>
      <c r="F533" s="338" t="s">
        <v>2287</v>
      </c>
    </row>
    <row r="534" customHeight="1" spans="1:6">
      <c r="A534" s="337" t="s">
        <v>722</v>
      </c>
      <c r="B534" s="338" t="s">
        <v>2288</v>
      </c>
      <c r="C534" s="338" t="s">
        <v>2289</v>
      </c>
      <c r="D534" s="338" t="s">
        <v>2290</v>
      </c>
      <c r="E534" s="338" t="s">
        <v>747</v>
      </c>
      <c r="F534" s="339" t="s">
        <v>1603</v>
      </c>
    </row>
    <row r="535" customHeight="1" spans="1:6">
      <c r="A535" s="337" t="s">
        <v>774</v>
      </c>
      <c r="B535" s="338" t="s">
        <v>2291</v>
      </c>
      <c r="C535" s="338" t="s">
        <v>2292</v>
      </c>
      <c r="D535" s="338" t="s">
        <v>1050</v>
      </c>
      <c r="E535" s="338" t="s">
        <v>778</v>
      </c>
      <c r="F535" s="338" t="s">
        <v>2293</v>
      </c>
    </row>
    <row r="536" customHeight="1" spans="1:6">
      <c r="A536" s="337" t="s">
        <v>739</v>
      </c>
      <c r="B536" s="338" t="s">
        <v>2294</v>
      </c>
      <c r="C536" s="338" t="s">
        <v>2295</v>
      </c>
      <c r="D536" s="338" t="s">
        <v>1488</v>
      </c>
      <c r="E536" s="338" t="s">
        <v>1489</v>
      </c>
      <c r="F536" s="338">
        <v>97201</v>
      </c>
    </row>
    <row r="537" customHeight="1" spans="1:6">
      <c r="A537" s="337" t="s">
        <v>722</v>
      </c>
      <c r="B537" s="338" t="s">
        <v>2296</v>
      </c>
      <c r="C537" s="338" t="s">
        <v>2297</v>
      </c>
      <c r="D537" s="338" t="s">
        <v>2298</v>
      </c>
      <c r="E537" s="338" t="s">
        <v>726</v>
      </c>
      <c r="F537" s="338" t="s">
        <v>2299</v>
      </c>
    </row>
    <row r="538" customHeight="1" spans="1:6">
      <c r="A538" s="337" t="s">
        <v>722</v>
      </c>
      <c r="B538" s="338" t="s">
        <v>2300</v>
      </c>
      <c r="C538" s="338" t="s">
        <v>2301</v>
      </c>
      <c r="D538" s="338" t="s">
        <v>2302</v>
      </c>
      <c r="E538" s="338" t="s">
        <v>726</v>
      </c>
      <c r="F538" s="338" t="s">
        <v>2303</v>
      </c>
    </row>
    <row r="539" customHeight="1" spans="1:6">
      <c r="A539" s="337" t="s">
        <v>739</v>
      </c>
      <c r="B539" s="338" t="s">
        <v>2304</v>
      </c>
      <c r="C539" s="338" t="s">
        <v>2305</v>
      </c>
      <c r="D539" s="338" t="s">
        <v>2306</v>
      </c>
      <c r="E539" s="338" t="s">
        <v>743</v>
      </c>
      <c r="F539" s="338">
        <v>92223</v>
      </c>
    </row>
    <row r="540" customHeight="1" spans="1:6">
      <c r="A540" s="337" t="s">
        <v>774</v>
      </c>
      <c r="B540" s="338" t="s">
        <v>2307</v>
      </c>
      <c r="C540" s="338" t="s">
        <v>2308</v>
      </c>
      <c r="D540" s="338" t="s">
        <v>944</v>
      </c>
      <c r="E540" s="338" t="s">
        <v>1093</v>
      </c>
      <c r="F540" s="338" t="s">
        <v>2309</v>
      </c>
    </row>
    <row r="541" customHeight="1" spans="1:6">
      <c r="A541" s="337" t="s">
        <v>774</v>
      </c>
      <c r="B541" s="338" t="s">
        <v>2310</v>
      </c>
      <c r="C541" s="338" t="s">
        <v>2311</v>
      </c>
      <c r="D541" s="338" t="s">
        <v>2312</v>
      </c>
      <c r="E541" s="338" t="s">
        <v>1335</v>
      </c>
      <c r="F541" s="338">
        <v>47907</v>
      </c>
    </row>
    <row r="542" customHeight="1" spans="1:6">
      <c r="A542" s="337" t="s">
        <v>739</v>
      </c>
      <c r="B542" s="338" t="s">
        <v>2313</v>
      </c>
      <c r="C542" s="338" t="s">
        <v>2314</v>
      </c>
      <c r="D542" s="338" t="s">
        <v>2315</v>
      </c>
      <c r="E542" s="338" t="s">
        <v>790</v>
      </c>
      <c r="F542" s="338" t="s">
        <v>2316</v>
      </c>
    </row>
    <row r="543" customHeight="1" spans="1:6">
      <c r="A543" s="337" t="s">
        <v>722</v>
      </c>
      <c r="B543" s="338" t="s">
        <v>2317</v>
      </c>
      <c r="C543" s="338" t="s">
        <v>2318</v>
      </c>
      <c r="D543" s="338" t="s">
        <v>2319</v>
      </c>
      <c r="E543" s="338" t="s">
        <v>890</v>
      </c>
      <c r="F543" s="338">
        <v>37013</v>
      </c>
    </row>
    <row r="544" customHeight="1" spans="1:6">
      <c r="A544" s="337" t="s">
        <v>722</v>
      </c>
      <c r="B544" s="338" t="s">
        <v>2320</v>
      </c>
      <c r="C544" s="338" t="s">
        <v>2321</v>
      </c>
      <c r="D544" s="338" t="s">
        <v>2322</v>
      </c>
      <c r="E544" s="338" t="s">
        <v>726</v>
      </c>
      <c r="F544" s="338">
        <v>19526</v>
      </c>
    </row>
    <row r="545" customHeight="1" spans="1:6">
      <c r="A545" s="337" t="s">
        <v>722</v>
      </c>
      <c r="B545" s="338" t="s">
        <v>2323</v>
      </c>
      <c r="C545" s="338" t="s">
        <v>2324</v>
      </c>
      <c r="D545" s="338" t="s">
        <v>2325</v>
      </c>
      <c r="E545" s="338" t="s">
        <v>1021</v>
      </c>
      <c r="F545" s="338" t="s">
        <v>2326</v>
      </c>
    </row>
    <row r="546" customHeight="1" spans="1:6">
      <c r="A546" s="337" t="s">
        <v>722</v>
      </c>
      <c r="B546" s="338" t="s">
        <v>2327</v>
      </c>
      <c r="C546" s="338" t="s">
        <v>2328</v>
      </c>
      <c r="D546" s="338" t="s">
        <v>2329</v>
      </c>
      <c r="E546" s="338" t="s">
        <v>1021</v>
      </c>
      <c r="F546" s="338">
        <v>27703</v>
      </c>
    </row>
    <row r="547" customHeight="1" spans="1:6">
      <c r="A547" s="337" t="s">
        <v>739</v>
      </c>
      <c r="B547" s="338" t="s">
        <v>2330</v>
      </c>
      <c r="C547" s="338" t="s">
        <v>2331</v>
      </c>
      <c r="D547" s="338" t="s">
        <v>2332</v>
      </c>
      <c r="E547" s="338" t="s">
        <v>743</v>
      </c>
      <c r="F547" s="338" t="s">
        <v>2333</v>
      </c>
    </row>
    <row r="548" customHeight="1" spans="1:6">
      <c r="A548" s="337" t="s">
        <v>722</v>
      </c>
      <c r="B548" s="338" t="s">
        <v>2334</v>
      </c>
      <c r="C548" s="338" t="s">
        <v>2335</v>
      </c>
      <c r="D548" s="338" t="s">
        <v>2336</v>
      </c>
      <c r="E548" s="338" t="s">
        <v>956</v>
      </c>
      <c r="F548" s="338" t="s">
        <v>2337</v>
      </c>
    </row>
    <row r="549" customHeight="1" spans="1:6">
      <c r="A549" s="337" t="s">
        <v>722</v>
      </c>
      <c r="B549" s="338" t="s">
        <v>2338</v>
      </c>
      <c r="C549" s="338" t="s">
        <v>2339</v>
      </c>
      <c r="D549" s="338" t="s">
        <v>2340</v>
      </c>
      <c r="E549" s="338" t="s">
        <v>956</v>
      </c>
      <c r="F549" s="338" t="s">
        <v>2341</v>
      </c>
    </row>
    <row r="550" customHeight="1" spans="1:6">
      <c r="A550" s="337" t="s">
        <v>722</v>
      </c>
      <c r="B550" s="338" t="s">
        <v>2342</v>
      </c>
      <c r="C550" s="338" t="s">
        <v>2343</v>
      </c>
      <c r="D550" s="338" t="s">
        <v>2344</v>
      </c>
      <c r="E550" s="338" t="s">
        <v>956</v>
      </c>
      <c r="F550" s="338" t="s">
        <v>2345</v>
      </c>
    </row>
    <row r="551" customHeight="1" spans="1:6">
      <c r="A551" s="337" t="s">
        <v>722</v>
      </c>
      <c r="B551" s="338" t="s">
        <v>2346</v>
      </c>
      <c r="C551" s="338" t="s">
        <v>2347</v>
      </c>
      <c r="D551" s="338" t="s">
        <v>2348</v>
      </c>
      <c r="E551" s="338" t="s">
        <v>956</v>
      </c>
      <c r="F551" s="338">
        <v>23005</v>
      </c>
    </row>
    <row r="552" customHeight="1" spans="1:6">
      <c r="A552" s="337" t="s">
        <v>722</v>
      </c>
      <c r="B552" s="338" t="s">
        <v>2349</v>
      </c>
      <c r="C552" s="338" t="s">
        <v>2350</v>
      </c>
      <c r="D552" s="338" t="s">
        <v>2348</v>
      </c>
      <c r="E552" s="338" t="s">
        <v>956</v>
      </c>
      <c r="F552" s="338">
        <v>23005</v>
      </c>
    </row>
    <row r="553" customHeight="1" spans="1:6">
      <c r="A553" s="337" t="s">
        <v>739</v>
      </c>
      <c r="B553" s="338" t="s">
        <v>2351</v>
      </c>
      <c r="C553" s="338" t="s">
        <v>2352</v>
      </c>
      <c r="D553" s="338" t="s">
        <v>2353</v>
      </c>
      <c r="E553" s="338" t="s">
        <v>1414</v>
      </c>
      <c r="F553" s="338" t="s">
        <v>2354</v>
      </c>
    </row>
    <row r="554" customHeight="1" spans="1:6">
      <c r="A554" s="337" t="s">
        <v>739</v>
      </c>
      <c r="B554" s="338" t="s">
        <v>2355</v>
      </c>
      <c r="C554" s="338" t="s">
        <v>2356</v>
      </c>
      <c r="D554" s="338" t="s">
        <v>2357</v>
      </c>
      <c r="E554" s="338" t="s">
        <v>1414</v>
      </c>
      <c r="F554" s="338">
        <v>85906</v>
      </c>
    </row>
    <row r="555" customHeight="1" spans="1:6">
      <c r="A555" s="337" t="s">
        <v>739</v>
      </c>
      <c r="B555" s="338" t="s">
        <v>2358</v>
      </c>
      <c r="C555" s="338" t="s">
        <v>2359</v>
      </c>
      <c r="D555" s="338" t="s">
        <v>2360</v>
      </c>
      <c r="E555" s="338" t="s">
        <v>1414</v>
      </c>
      <c r="F555" s="338">
        <v>89434</v>
      </c>
    </row>
    <row r="556" customHeight="1" spans="1:6">
      <c r="A556" s="337" t="s">
        <v>739</v>
      </c>
      <c r="B556" s="338" t="s">
        <v>670</v>
      </c>
      <c r="C556" s="338" t="s">
        <v>2361</v>
      </c>
      <c r="D556" s="338" t="s">
        <v>2357</v>
      </c>
      <c r="E556" s="338" t="s">
        <v>1414</v>
      </c>
      <c r="F556" s="338">
        <v>89506</v>
      </c>
    </row>
    <row r="557" customHeight="1" spans="1:6">
      <c r="A557" s="337" t="s">
        <v>774</v>
      </c>
      <c r="B557" s="338" t="s">
        <v>671</v>
      </c>
      <c r="C557" s="338" t="s">
        <v>2362</v>
      </c>
      <c r="D557" s="338" t="s">
        <v>2363</v>
      </c>
      <c r="E557" s="338" t="s">
        <v>1093</v>
      </c>
      <c r="F557" s="338" t="s">
        <v>2364</v>
      </c>
    </row>
    <row r="558" customHeight="1" spans="1:6">
      <c r="A558" s="337" t="s">
        <v>774</v>
      </c>
      <c r="B558" s="338" t="s">
        <v>2365</v>
      </c>
      <c r="C558" s="338" t="s">
        <v>2366</v>
      </c>
      <c r="D558" s="338" t="s">
        <v>2367</v>
      </c>
      <c r="E558" s="338" t="s">
        <v>1093</v>
      </c>
      <c r="F558" s="338" t="s">
        <v>2368</v>
      </c>
    </row>
    <row r="559" customHeight="1" spans="1:6">
      <c r="A559" s="337" t="s">
        <v>774</v>
      </c>
      <c r="B559" s="338" t="s">
        <v>2369</v>
      </c>
      <c r="C559" s="338" t="s">
        <v>2370</v>
      </c>
      <c r="D559" s="338" t="s">
        <v>2371</v>
      </c>
      <c r="E559" s="338" t="s">
        <v>1093</v>
      </c>
      <c r="F559" s="338">
        <v>78227</v>
      </c>
    </row>
    <row r="560" customHeight="1" spans="1:6">
      <c r="A560" s="337" t="s">
        <v>722</v>
      </c>
      <c r="B560" s="338" t="s">
        <v>2372</v>
      </c>
      <c r="C560" s="338" t="s">
        <v>2373</v>
      </c>
      <c r="D560" s="338" t="s">
        <v>2374</v>
      </c>
      <c r="E560" s="338" t="s">
        <v>773</v>
      </c>
      <c r="F560" s="338">
        <v>31408</v>
      </c>
    </row>
    <row r="561" customHeight="1" spans="1:6">
      <c r="A561" s="337" t="s">
        <v>722</v>
      </c>
      <c r="B561" s="338" t="s">
        <v>2375</v>
      </c>
      <c r="C561" s="338" t="s">
        <v>2376</v>
      </c>
      <c r="D561" s="338" t="s">
        <v>2377</v>
      </c>
      <c r="E561" s="338" t="s">
        <v>773</v>
      </c>
      <c r="F561" s="338">
        <v>31216</v>
      </c>
    </row>
    <row r="562" customHeight="1" spans="1:6">
      <c r="A562" s="337" t="s">
        <v>739</v>
      </c>
      <c r="B562" s="338" t="s">
        <v>2378</v>
      </c>
      <c r="C562" s="338" t="s">
        <v>2379</v>
      </c>
      <c r="D562" s="338" t="s">
        <v>2380</v>
      </c>
      <c r="E562" s="338" t="s">
        <v>743</v>
      </c>
      <c r="F562" s="338" t="s">
        <v>2381</v>
      </c>
    </row>
    <row r="563" customHeight="1" spans="1:6">
      <c r="A563" s="337" t="s">
        <v>739</v>
      </c>
      <c r="B563" s="338" t="s">
        <v>2382</v>
      </c>
      <c r="C563" s="338" t="s">
        <v>2383</v>
      </c>
      <c r="D563" s="338" t="s">
        <v>1417</v>
      </c>
      <c r="E563" s="338" t="s">
        <v>743</v>
      </c>
      <c r="F563" s="338" t="s">
        <v>2384</v>
      </c>
    </row>
    <row r="564" customHeight="1" spans="1:6">
      <c r="A564" s="337" t="s">
        <v>739</v>
      </c>
      <c r="B564" s="338" t="s">
        <v>2385</v>
      </c>
      <c r="C564" s="338" t="s">
        <v>2386</v>
      </c>
      <c r="D564" s="338" t="s">
        <v>1680</v>
      </c>
      <c r="E564" s="338" t="s">
        <v>827</v>
      </c>
      <c r="F564" s="338" t="s">
        <v>2387</v>
      </c>
    </row>
    <row r="565" customHeight="1" spans="1:6">
      <c r="A565" s="337" t="s">
        <v>739</v>
      </c>
      <c r="B565" s="338" t="s">
        <v>2388</v>
      </c>
      <c r="C565" s="338" t="s">
        <v>2389</v>
      </c>
      <c r="D565" s="338" t="s">
        <v>1954</v>
      </c>
      <c r="E565" s="338" t="s">
        <v>743</v>
      </c>
      <c r="F565" s="338">
        <v>92408</v>
      </c>
    </row>
    <row r="566" customHeight="1" spans="1:6">
      <c r="A566" s="337" t="s">
        <v>739</v>
      </c>
      <c r="B566" s="338" t="s">
        <v>2390</v>
      </c>
      <c r="C566" s="338" t="s">
        <v>2391</v>
      </c>
      <c r="D566" s="338" t="s">
        <v>1870</v>
      </c>
      <c r="E566" s="338" t="s">
        <v>743</v>
      </c>
      <c r="F566" s="338">
        <v>92407</v>
      </c>
    </row>
    <row r="567" customHeight="1" spans="1:6">
      <c r="A567" s="337" t="s">
        <v>722</v>
      </c>
      <c r="B567" s="338" t="s">
        <v>2392</v>
      </c>
      <c r="C567" s="338"/>
      <c r="D567" s="338" t="s">
        <v>2393</v>
      </c>
      <c r="E567" s="338" t="s">
        <v>747</v>
      </c>
      <c r="F567" s="339" t="s">
        <v>2394</v>
      </c>
    </row>
    <row r="568" customHeight="1" spans="1:6">
      <c r="A568" s="337" t="s">
        <v>722</v>
      </c>
      <c r="B568" s="338" t="s">
        <v>2395</v>
      </c>
      <c r="C568" s="338" t="s">
        <v>2396</v>
      </c>
      <c r="D568" s="338" t="s">
        <v>2397</v>
      </c>
      <c r="E568" s="338" t="s">
        <v>783</v>
      </c>
      <c r="F568" s="338">
        <v>11794</v>
      </c>
    </row>
    <row r="569" customHeight="1" spans="1:6">
      <c r="A569" s="337" t="s">
        <v>774</v>
      </c>
      <c r="B569" s="338" t="s">
        <v>2398</v>
      </c>
      <c r="C569" s="338" t="s">
        <v>2399</v>
      </c>
      <c r="D569" s="338" t="s">
        <v>2400</v>
      </c>
      <c r="E569" s="338" t="s">
        <v>1451</v>
      </c>
      <c r="F569" s="338" t="s">
        <v>2401</v>
      </c>
    </row>
    <row r="570" customHeight="1" spans="1:6">
      <c r="A570" s="337" t="s">
        <v>739</v>
      </c>
      <c r="B570" s="338" t="s">
        <v>2402</v>
      </c>
      <c r="C570" s="338" t="s">
        <v>2403</v>
      </c>
      <c r="D570" s="338" t="s">
        <v>2344</v>
      </c>
      <c r="E570" s="338" t="s">
        <v>743</v>
      </c>
      <c r="F570" s="338" t="s">
        <v>2404</v>
      </c>
    </row>
    <row r="571" customHeight="1" spans="1:6">
      <c r="A571" s="337" t="s">
        <v>739</v>
      </c>
      <c r="B571" s="338" t="s">
        <v>2405</v>
      </c>
      <c r="C571" s="338" t="s">
        <v>2406</v>
      </c>
      <c r="D571" s="338" t="s">
        <v>1543</v>
      </c>
      <c r="E571" s="338" t="s">
        <v>743</v>
      </c>
      <c r="F571" s="338" t="s">
        <v>2407</v>
      </c>
    </row>
    <row r="572" customHeight="1" spans="1:6">
      <c r="A572" s="337" t="s">
        <v>739</v>
      </c>
      <c r="B572" s="338" t="s">
        <v>2408</v>
      </c>
      <c r="C572" s="338" t="s">
        <v>2409</v>
      </c>
      <c r="D572" s="338" t="s">
        <v>2410</v>
      </c>
      <c r="E572" s="338" t="s">
        <v>743</v>
      </c>
      <c r="F572" s="338" t="s">
        <v>2411</v>
      </c>
    </row>
    <row r="573" customHeight="1" spans="1:6">
      <c r="A573" s="337" t="s">
        <v>739</v>
      </c>
      <c r="B573" s="338" t="s">
        <v>2412</v>
      </c>
      <c r="C573" s="338" t="s">
        <v>2413</v>
      </c>
      <c r="D573" s="338" t="s">
        <v>1555</v>
      </c>
      <c r="E573" s="338" t="s">
        <v>743</v>
      </c>
      <c r="F573" s="338" t="s">
        <v>2414</v>
      </c>
    </row>
    <row r="574" customHeight="1" spans="1:6">
      <c r="A574" s="337" t="s">
        <v>739</v>
      </c>
      <c r="B574" s="338" t="s">
        <v>2415</v>
      </c>
      <c r="C574" s="338" t="s">
        <v>2416</v>
      </c>
      <c r="D574" s="338" t="s">
        <v>2417</v>
      </c>
      <c r="E574" s="338" t="s">
        <v>743</v>
      </c>
      <c r="F574" s="338" t="s">
        <v>2418</v>
      </c>
    </row>
    <row r="575" customHeight="1" spans="1:6">
      <c r="A575" s="337" t="s">
        <v>722</v>
      </c>
      <c r="B575" s="338" t="s">
        <v>2419</v>
      </c>
      <c r="C575" s="338" t="s">
        <v>2420</v>
      </c>
      <c r="D575" s="338" t="s">
        <v>2421</v>
      </c>
      <c r="E575" s="338" t="s">
        <v>726</v>
      </c>
      <c r="F575" s="338">
        <v>16801</v>
      </c>
    </row>
    <row r="576" customHeight="1" spans="1:6">
      <c r="A576" s="337" t="s">
        <v>739</v>
      </c>
      <c r="B576" s="338" t="s">
        <v>2422</v>
      </c>
      <c r="C576" s="338" t="s">
        <v>2423</v>
      </c>
      <c r="D576" s="338" t="s">
        <v>2424</v>
      </c>
      <c r="E576" s="338" t="s">
        <v>743</v>
      </c>
      <c r="F576" s="338" t="s">
        <v>2425</v>
      </c>
    </row>
    <row r="577" customHeight="1" spans="1:6">
      <c r="A577" s="337" t="s">
        <v>739</v>
      </c>
      <c r="B577" s="338" t="s">
        <v>2426</v>
      </c>
      <c r="C577" s="338" t="s">
        <v>2427</v>
      </c>
      <c r="D577" s="338" t="s">
        <v>2428</v>
      </c>
      <c r="E577" s="338" t="s">
        <v>743</v>
      </c>
      <c r="F577" s="338">
        <v>95336</v>
      </c>
    </row>
    <row r="578" customHeight="1" spans="1:6">
      <c r="A578" s="337" t="s">
        <v>739</v>
      </c>
      <c r="B578" s="338" t="s">
        <v>2429</v>
      </c>
      <c r="C578" s="338" t="s">
        <v>2430</v>
      </c>
      <c r="D578" s="338" t="s">
        <v>2424</v>
      </c>
      <c r="E578" s="338" t="s">
        <v>743</v>
      </c>
      <c r="F578" s="338">
        <v>95215</v>
      </c>
    </row>
    <row r="579" customHeight="1" spans="1:6">
      <c r="A579" s="337" t="s">
        <v>739</v>
      </c>
      <c r="B579" s="338" t="s">
        <v>2431</v>
      </c>
      <c r="C579" s="338" t="s">
        <v>2432</v>
      </c>
      <c r="D579" s="338" t="s">
        <v>1224</v>
      </c>
      <c r="E579" s="338" t="s">
        <v>1225</v>
      </c>
      <c r="F579" s="338" t="s">
        <v>2433</v>
      </c>
    </row>
    <row r="580" customHeight="1" spans="1:6">
      <c r="A580" s="337" t="s">
        <v>722</v>
      </c>
      <c r="B580" s="338" t="s">
        <v>2434</v>
      </c>
      <c r="C580" s="338" t="s">
        <v>2435</v>
      </c>
      <c r="D580" s="338" t="s">
        <v>1759</v>
      </c>
      <c r="E580" s="338" t="s">
        <v>956</v>
      </c>
      <c r="F580" s="338" t="s">
        <v>2436</v>
      </c>
    </row>
    <row r="581" customHeight="1" spans="1:6">
      <c r="A581" s="337" t="s">
        <v>722</v>
      </c>
      <c r="B581" s="338" t="s">
        <v>2437</v>
      </c>
      <c r="C581" s="338" t="s">
        <v>2438</v>
      </c>
      <c r="D581" s="338" t="s">
        <v>2439</v>
      </c>
      <c r="E581" s="338" t="s">
        <v>952</v>
      </c>
      <c r="F581" s="338" t="s">
        <v>2440</v>
      </c>
    </row>
    <row r="582" customHeight="1" spans="1:6">
      <c r="A582" s="337" t="s">
        <v>774</v>
      </c>
      <c r="B582" s="338" t="s">
        <v>2441</v>
      </c>
      <c r="C582" s="338" t="s">
        <v>2442</v>
      </c>
      <c r="D582" s="338" t="s">
        <v>2443</v>
      </c>
      <c r="E582" s="338" t="s">
        <v>1068</v>
      </c>
      <c r="F582" s="338" t="s">
        <v>2444</v>
      </c>
    </row>
    <row r="583" customHeight="1" spans="1:6">
      <c r="A583" s="337" t="s">
        <v>774</v>
      </c>
      <c r="B583" s="338" t="s">
        <v>2445</v>
      </c>
      <c r="C583" s="338" t="s">
        <v>2446</v>
      </c>
      <c r="D583" s="338" t="s">
        <v>2447</v>
      </c>
      <c r="E583" s="338" t="s">
        <v>1068</v>
      </c>
      <c r="F583" s="338" t="s">
        <v>2448</v>
      </c>
    </row>
    <row r="584" customHeight="1" spans="1:6">
      <c r="A584" s="337" t="s">
        <v>774</v>
      </c>
      <c r="B584" s="338" t="s">
        <v>2449</v>
      </c>
      <c r="C584" s="338" t="s">
        <v>2272</v>
      </c>
      <c r="D584" s="338" t="s">
        <v>2273</v>
      </c>
      <c r="E584" s="338" t="s">
        <v>1068</v>
      </c>
      <c r="F584" s="338" t="s">
        <v>2450</v>
      </c>
    </row>
    <row r="585" customHeight="1" spans="1:6">
      <c r="A585" s="337" t="s">
        <v>774</v>
      </c>
      <c r="B585" s="338" t="s">
        <v>2451</v>
      </c>
      <c r="C585" s="338" t="s">
        <v>2452</v>
      </c>
      <c r="D585" s="338" t="s">
        <v>2273</v>
      </c>
      <c r="E585" s="338" t="s">
        <v>1068</v>
      </c>
      <c r="F585" s="338" t="s">
        <v>2453</v>
      </c>
    </row>
    <row r="586" customHeight="1" spans="1:6">
      <c r="A586" s="337" t="s">
        <v>774</v>
      </c>
      <c r="B586" s="338" t="s">
        <v>2454</v>
      </c>
      <c r="C586" s="338" t="s">
        <v>2455</v>
      </c>
      <c r="D586" s="338" t="s">
        <v>2273</v>
      </c>
      <c r="E586" s="338" t="s">
        <v>1068</v>
      </c>
      <c r="F586" s="338">
        <v>40165</v>
      </c>
    </row>
    <row r="587" customHeight="1" spans="1:6">
      <c r="A587" s="337" t="s">
        <v>774</v>
      </c>
      <c r="B587" s="338" t="s">
        <v>2456</v>
      </c>
      <c r="C587" s="338" t="s">
        <v>2269</v>
      </c>
      <c r="D587" s="338" t="s">
        <v>1779</v>
      </c>
      <c r="E587" s="338" t="s">
        <v>1335</v>
      </c>
      <c r="F587" s="338" t="s">
        <v>2270</v>
      </c>
    </row>
    <row r="588" customHeight="1" spans="1:6">
      <c r="A588" s="337" t="s">
        <v>774</v>
      </c>
      <c r="B588" s="338" t="s">
        <v>2457</v>
      </c>
      <c r="C588" s="338" t="s">
        <v>2458</v>
      </c>
      <c r="D588" s="338" t="s">
        <v>2273</v>
      </c>
      <c r="E588" s="338" t="s">
        <v>1068</v>
      </c>
      <c r="F588" s="338">
        <v>40165</v>
      </c>
    </row>
    <row r="589" customHeight="1" spans="1:6">
      <c r="A589" s="337" t="s">
        <v>739</v>
      </c>
      <c r="B589" s="338" t="s">
        <v>2459</v>
      </c>
      <c r="C589" s="338" t="s">
        <v>2460</v>
      </c>
      <c r="D589" s="338" t="s">
        <v>1526</v>
      </c>
      <c r="E589" s="338" t="s">
        <v>790</v>
      </c>
      <c r="F589" s="338" t="s">
        <v>2461</v>
      </c>
    </row>
    <row r="590" customHeight="1" spans="1:6">
      <c r="A590" s="337" t="s">
        <v>739</v>
      </c>
      <c r="B590" s="338" t="s">
        <v>2462</v>
      </c>
      <c r="C590" s="338" t="s">
        <v>1798</v>
      </c>
      <c r="D590" s="338" t="s">
        <v>1799</v>
      </c>
      <c r="E590" s="338" t="s">
        <v>790</v>
      </c>
      <c r="F590" s="338">
        <v>98004</v>
      </c>
    </row>
    <row r="591" customHeight="1" spans="1:6">
      <c r="A591" s="337" t="s">
        <v>722</v>
      </c>
      <c r="B591" s="338" t="s">
        <v>2463</v>
      </c>
      <c r="C591" s="338"/>
      <c r="D591" s="338" t="s">
        <v>2464</v>
      </c>
      <c r="E591" s="338" t="s">
        <v>747</v>
      </c>
      <c r="F591" s="339" t="s">
        <v>2465</v>
      </c>
    </row>
    <row r="592" customHeight="1" spans="1:6">
      <c r="A592" s="337" t="s">
        <v>722</v>
      </c>
      <c r="B592" s="338" t="s">
        <v>2466</v>
      </c>
      <c r="C592" s="338" t="s">
        <v>2467</v>
      </c>
      <c r="D592" s="338" t="s">
        <v>2468</v>
      </c>
      <c r="E592" s="338" t="s">
        <v>981</v>
      </c>
      <c r="F592" s="338" t="s">
        <v>2469</v>
      </c>
    </row>
    <row r="593" customHeight="1" spans="1:6">
      <c r="A593" s="337" t="s">
        <v>722</v>
      </c>
      <c r="B593" s="338" t="s">
        <v>2470</v>
      </c>
      <c r="C593" s="338" t="s">
        <v>2471</v>
      </c>
      <c r="D593" s="338" t="s">
        <v>2472</v>
      </c>
      <c r="E593" s="338" t="s">
        <v>981</v>
      </c>
      <c r="F593" s="338" t="s">
        <v>2473</v>
      </c>
    </row>
    <row r="594" customHeight="1" spans="1:6">
      <c r="A594" s="337" t="s">
        <v>722</v>
      </c>
      <c r="B594" s="338" t="s">
        <v>2474</v>
      </c>
      <c r="C594" s="338" t="s">
        <v>2475</v>
      </c>
      <c r="D594" s="338" t="s">
        <v>2476</v>
      </c>
      <c r="E594" s="338" t="s">
        <v>981</v>
      </c>
      <c r="F594" s="338" t="s">
        <v>2477</v>
      </c>
    </row>
    <row r="595" customHeight="1" spans="1:6">
      <c r="A595" s="337" t="s">
        <v>739</v>
      </c>
      <c r="B595" s="338" t="s">
        <v>2478</v>
      </c>
      <c r="C595" s="338" t="s">
        <v>2479</v>
      </c>
      <c r="D595" s="338" t="s">
        <v>2424</v>
      </c>
      <c r="E595" s="338" t="s">
        <v>743</v>
      </c>
      <c r="F595" s="338" t="s">
        <v>2480</v>
      </c>
    </row>
    <row r="596" customHeight="1" spans="1:6">
      <c r="A596" s="337" t="s">
        <v>722</v>
      </c>
      <c r="B596" s="338" t="s">
        <v>2481</v>
      </c>
      <c r="C596" s="338" t="s">
        <v>2482</v>
      </c>
      <c r="D596" s="338" t="s">
        <v>2483</v>
      </c>
      <c r="E596" s="338" t="s">
        <v>773</v>
      </c>
      <c r="F596" s="338" t="s">
        <v>2484</v>
      </c>
    </row>
    <row r="597" customHeight="1" spans="1:6">
      <c r="A597" s="337" t="s">
        <v>774</v>
      </c>
      <c r="B597" s="338" t="s">
        <v>2485</v>
      </c>
      <c r="C597" s="338" t="s">
        <v>2486</v>
      </c>
      <c r="D597" s="338" t="s">
        <v>2487</v>
      </c>
      <c r="E597" s="338" t="s">
        <v>993</v>
      </c>
      <c r="F597" s="338" t="s">
        <v>2488</v>
      </c>
    </row>
    <row r="598" customHeight="1" spans="1:6">
      <c r="A598" s="337" t="s">
        <v>774</v>
      </c>
      <c r="B598" s="338" t="s">
        <v>2489</v>
      </c>
      <c r="C598" s="338" t="s">
        <v>2490</v>
      </c>
      <c r="D598" s="338" t="s">
        <v>2491</v>
      </c>
      <c r="E598" s="338" t="s">
        <v>993</v>
      </c>
      <c r="F598" s="338" t="s">
        <v>2492</v>
      </c>
    </row>
    <row r="599" customHeight="1" spans="1:6">
      <c r="A599" s="337" t="s">
        <v>739</v>
      </c>
      <c r="B599" s="338" t="s">
        <v>2493</v>
      </c>
      <c r="C599" s="338" t="s">
        <v>2494</v>
      </c>
      <c r="D599" s="338" t="s">
        <v>1694</v>
      </c>
      <c r="E599" s="338" t="s">
        <v>743</v>
      </c>
      <c r="F599" s="338">
        <v>95391</v>
      </c>
    </row>
    <row r="600" customHeight="1" spans="1:6">
      <c r="A600" s="337" t="s">
        <v>739</v>
      </c>
      <c r="B600" s="338" t="s">
        <v>2495</v>
      </c>
      <c r="C600" s="338" t="s">
        <v>2496</v>
      </c>
      <c r="D600" s="338" t="s">
        <v>2497</v>
      </c>
      <c r="E600" s="338" t="s">
        <v>743</v>
      </c>
      <c r="F600" s="338">
        <v>94005</v>
      </c>
    </row>
    <row r="601" customHeight="1" spans="1:6">
      <c r="A601" s="337" t="s">
        <v>722</v>
      </c>
      <c r="B601" s="338" t="s">
        <v>2498</v>
      </c>
      <c r="C601" s="338"/>
      <c r="D601" s="338" t="s">
        <v>897</v>
      </c>
      <c r="E601" s="338" t="s">
        <v>890</v>
      </c>
      <c r="F601" s="338">
        <v>37129</v>
      </c>
    </row>
    <row r="602" customHeight="1" spans="1:6">
      <c r="A602" s="337" t="s">
        <v>774</v>
      </c>
      <c r="B602" s="338" t="s">
        <v>2499</v>
      </c>
      <c r="C602" s="338"/>
      <c r="D602" s="338" t="s">
        <v>2500</v>
      </c>
      <c r="E602" s="338" t="s">
        <v>993</v>
      </c>
      <c r="F602" s="338">
        <v>60060</v>
      </c>
    </row>
    <row r="603" customHeight="1" spans="1:6">
      <c r="A603" s="337" t="s">
        <v>722</v>
      </c>
      <c r="B603" s="338" t="s">
        <v>2501</v>
      </c>
      <c r="C603" s="338"/>
      <c r="D603" s="338" t="s">
        <v>2502</v>
      </c>
      <c r="E603" s="338" t="s">
        <v>726</v>
      </c>
      <c r="F603" s="338">
        <v>18936</v>
      </c>
    </row>
    <row r="604" customHeight="1" spans="1:6">
      <c r="A604" s="337" t="s">
        <v>739</v>
      </c>
      <c r="B604" s="338" t="s">
        <v>2503</v>
      </c>
      <c r="C604" s="338" t="s">
        <v>1163</v>
      </c>
      <c r="D604" s="338" t="s">
        <v>1164</v>
      </c>
      <c r="E604" s="338" t="s">
        <v>743</v>
      </c>
      <c r="F604" s="338" t="s">
        <v>1165</v>
      </c>
    </row>
    <row r="605" customHeight="1" spans="1:6">
      <c r="A605" s="337" t="s">
        <v>739</v>
      </c>
      <c r="B605" s="338" t="s">
        <v>2504</v>
      </c>
      <c r="C605" s="338" t="s">
        <v>2505</v>
      </c>
      <c r="D605" s="338" t="s">
        <v>2506</v>
      </c>
      <c r="E605" s="338" t="s">
        <v>2507</v>
      </c>
      <c r="F605" s="338">
        <v>84116</v>
      </c>
    </row>
    <row r="606" customHeight="1" spans="1:6">
      <c r="A606" s="337" t="s">
        <v>739</v>
      </c>
      <c r="B606" s="338" t="s">
        <v>2508</v>
      </c>
      <c r="C606" s="338" t="s">
        <v>2509</v>
      </c>
      <c r="D606" s="338" t="s">
        <v>2510</v>
      </c>
      <c r="E606" s="338" t="s">
        <v>2507</v>
      </c>
      <c r="F606" s="338">
        <v>84081</v>
      </c>
    </row>
    <row r="607" customHeight="1" spans="1:6">
      <c r="A607" s="337" t="s">
        <v>739</v>
      </c>
      <c r="B607" s="338" t="s">
        <v>2511</v>
      </c>
      <c r="C607" s="338" t="s">
        <v>2512</v>
      </c>
      <c r="D607" s="338" t="s">
        <v>2506</v>
      </c>
      <c r="E607" s="338" t="s">
        <v>2507</v>
      </c>
      <c r="F607" s="338" t="s">
        <v>2513</v>
      </c>
    </row>
    <row r="608" customHeight="1" spans="1:6">
      <c r="A608" s="337" t="s">
        <v>739</v>
      </c>
      <c r="B608" s="338" t="s">
        <v>2514</v>
      </c>
      <c r="C608" s="338" t="s">
        <v>2515</v>
      </c>
      <c r="D608" s="338" t="s">
        <v>2516</v>
      </c>
      <c r="E608" s="338" t="s">
        <v>2507</v>
      </c>
      <c r="F608" s="338">
        <v>84104</v>
      </c>
    </row>
    <row r="609" customHeight="1" spans="1:6">
      <c r="A609" s="337" t="s">
        <v>774</v>
      </c>
      <c r="B609" s="338" t="s">
        <v>2517</v>
      </c>
      <c r="C609" s="338" t="s">
        <v>2518</v>
      </c>
      <c r="D609" s="338" t="s">
        <v>2519</v>
      </c>
      <c r="E609" s="338" t="s">
        <v>993</v>
      </c>
      <c r="F609" s="338">
        <v>62025</v>
      </c>
    </row>
    <row r="610" customHeight="1" spans="1:6">
      <c r="A610" s="337" t="s">
        <v>722</v>
      </c>
      <c r="B610" s="338" t="s">
        <v>2520</v>
      </c>
      <c r="C610" s="338" t="s">
        <v>2521</v>
      </c>
      <c r="D610" s="338" t="s">
        <v>2522</v>
      </c>
      <c r="E610" s="338" t="s">
        <v>917</v>
      </c>
      <c r="F610" s="338" t="s">
        <v>2523</v>
      </c>
    </row>
    <row r="611" customHeight="1" spans="1:6">
      <c r="A611" s="337" t="s">
        <v>722</v>
      </c>
      <c r="B611" s="338" t="s">
        <v>2524</v>
      </c>
      <c r="C611" s="338" t="s">
        <v>2525</v>
      </c>
      <c r="D611" s="338" t="s">
        <v>2526</v>
      </c>
      <c r="E611" s="338" t="s">
        <v>952</v>
      </c>
      <c r="F611" s="338">
        <v>21075</v>
      </c>
    </row>
    <row r="612" customHeight="1" spans="1:6">
      <c r="A612" s="337" t="s">
        <v>739</v>
      </c>
      <c r="B612" s="338" t="s">
        <v>2527</v>
      </c>
      <c r="C612" s="338" t="s">
        <v>2528</v>
      </c>
      <c r="D612" s="338" t="s">
        <v>2529</v>
      </c>
      <c r="E612" s="338" t="s">
        <v>743</v>
      </c>
      <c r="F612" s="338">
        <v>95837</v>
      </c>
    </row>
    <row r="613" customHeight="1" spans="1:6">
      <c r="A613" s="337" t="s">
        <v>739</v>
      </c>
      <c r="B613" s="338" t="s">
        <v>2530</v>
      </c>
      <c r="C613" s="338" t="s">
        <v>2531</v>
      </c>
      <c r="D613" s="338" t="s">
        <v>2532</v>
      </c>
      <c r="E613" s="338" t="s">
        <v>743</v>
      </c>
      <c r="F613" s="338">
        <v>95691</v>
      </c>
    </row>
    <row r="614" customHeight="1" spans="1:6">
      <c r="A614" s="337" t="s">
        <v>739</v>
      </c>
      <c r="B614" s="338" t="s">
        <v>2533</v>
      </c>
      <c r="C614" s="338" t="s">
        <v>2534</v>
      </c>
      <c r="D614" s="338" t="s">
        <v>2535</v>
      </c>
      <c r="E614" s="338" t="s">
        <v>743</v>
      </c>
      <c r="F614" s="338">
        <v>95206</v>
      </c>
    </row>
    <row r="615" customHeight="1" spans="1:6">
      <c r="A615" s="337" t="s">
        <v>739</v>
      </c>
      <c r="B615" s="338" t="s">
        <v>2536</v>
      </c>
      <c r="C615" s="338" t="s">
        <v>2537</v>
      </c>
      <c r="D615" s="338" t="s">
        <v>2538</v>
      </c>
      <c r="E615" s="338" t="s">
        <v>743</v>
      </c>
      <c r="F615" s="338">
        <v>95688</v>
      </c>
    </row>
    <row r="616" customHeight="1" spans="1:6">
      <c r="A616" s="337" t="s">
        <v>739</v>
      </c>
      <c r="B616" s="338" t="s">
        <v>2539</v>
      </c>
      <c r="C616" s="338" t="s">
        <v>2537</v>
      </c>
      <c r="D616" s="338" t="s">
        <v>2540</v>
      </c>
      <c r="E616" s="338" t="s">
        <v>743</v>
      </c>
      <c r="F616" s="338">
        <v>95688</v>
      </c>
    </row>
    <row r="617" customHeight="1" spans="1:6">
      <c r="A617" s="337" t="s">
        <v>739</v>
      </c>
      <c r="B617" s="338" t="s">
        <v>2541</v>
      </c>
      <c r="C617" s="338" t="s">
        <v>2542</v>
      </c>
      <c r="D617" s="338" t="s">
        <v>1959</v>
      </c>
      <c r="E617" s="338" t="s">
        <v>743</v>
      </c>
      <c r="F617" s="338" t="s">
        <v>2543</v>
      </c>
    </row>
    <row r="618" customHeight="1" spans="1:6">
      <c r="A618" s="337" t="s">
        <v>739</v>
      </c>
      <c r="B618" s="338" t="s">
        <v>2544</v>
      </c>
      <c r="C618" s="338" t="s">
        <v>2545</v>
      </c>
      <c r="D618" s="338" t="s">
        <v>1164</v>
      </c>
      <c r="E618" s="338" t="s">
        <v>743</v>
      </c>
      <c r="F618" s="338">
        <v>92880</v>
      </c>
    </row>
    <row r="619" customHeight="1" spans="1:6">
      <c r="A619" s="337" t="s">
        <v>739</v>
      </c>
      <c r="B619" s="338" t="s">
        <v>2546</v>
      </c>
      <c r="C619" s="338" t="s">
        <v>2547</v>
      </c>
      <c r="D619" s="338" t="s">
        <v>2150</v>
      </c>
      <c r="E619" s="338" t="s">
        <v>743</v>
      </c>
      <c r="F619" s="338">
        <v>92408</v>
      </c>
    </row>
    <row r="620" customHeight="1" spans="1:6">
      <c r="A620" s="337" t="s">
        <v>739</v>
      </c>
      <c r="B620" s="338" t="s">
        <v>2548</v>
      </c>
      <c r="C620" s="338" t="s">
        <v>2547</v>
      </c>
      <c r="D620" s="338" t="s">
        <v>2150</v>
      </c>
      <c r="E620" s="338" t="s">
        <v>743</v>
      </c>
      <c r="F620" s="338">
        <v>92408</v>
      </c>
    </row>
    <row r="621" customHeight="1" spans="1:6">
      <c r="A621" s="337" t="s">
        <v>739</v>
      </c>
      <c r="B621" s="338" t="s">
        <v>2549</v>
      </c>
      <c r="C621" s="338" t="s">
        <v>2545</v>
      </c>
      <c r="D621" s="338" t="s">
        <v>1164</v>
      </c>
      <c r="E621" s="338" t="s">
        <v>743</v>
      </c>
      <c r="F621" s="338">
        <v>92880</v>
      </c>
    </row>
    <row r="622" customHeight="1" spans="1:6">
      <c r="A622" s="337" t="s">
        <v>722</v>
      </c>
      <c r="B622" s="338" t="s">
        <v>2550</v>
      </c>
      <c r="C622" s="338"/>
      <c r="D622" s="338" t="s">
        <v>2551</v>
      </c>
      <c r="E622" s="338" t="s">
        <v>747</v>
      </c>
      <c r="F622" s="339" t="s">
        <v>2552</v>
      </c>
    </row>
    <row r="623" customHeight="1" spans="1:6">
      <c r="A623" s="337" t="s">
        <v>739</v>
      </c>
      <c r="B623" s="338" t="s">
        <v>2553</v>
      </c>
      <c r="C623" s="338"/>
      <c r="D623" s="338" t="s">
        <v>2554</v>
      </c>
      <c r="E623" s="338" t="s">
        <v>790</v>
      </c>
      <c r="F623" s="338">
        <v>98014</v>
      </c>
    </row>
    <row r="624" customHeight="1" spans="1:6">
      <c r="A624" s="337" t="s">
        <v>774</v>
      </c>
      <c r="B624" s="338" t="s">
        <v>2555</v>
      </c>
      <c r="C624" s="338" t="s">
        <v>2556</v>
      </c>
      <c r="D624" s="338" t="s">
        <v>2557</v>
      </c>
      <c r="E624" s="338" t="s">
        <v>993</v>
      </c>
      <c r="F624" s="338" t="s">
        <v>2558</v>
      </c>
    </row>
    <row r="625" customHeight="1" spans="1:6">
      <c r="A625" s="337" t="s">
        <v>774</v>
      </c>
      <c r="B625" s="338" t="s">
        <v>2559</v>
      </c>
      <c r="C625" s="338" t="s">
        <v>2560</v>
      </c>
      <c r="D625" s="338" t="s">
        <v>1391</v>
      </c>
      <c r="E625" s="338" t="s">
        <v>1392</v>
      </c>
      <c r="F625" s="338">
        <v>63042</v>
      </c>
    </row>
    <row r="626" customHeight="1" spans="1:6">
      <c r="A626" s="337" t="s">
        <v>774</v>
      </c>
      <c r="B626" s="338" t="s">
        <v>2561</v>
      </c>
      <c r="C626" s="338" t="s">
        <v>2562</v>
      </c>
      <c r="D626" s="338" t="s">
        <v>2557</v>
      </c>
      <c r="E626" s="338" t="s">
        <v>993</v>
      </c>
      <c r="F626" s="338">
        <v>62025</v>
      </c>
    </row>
    <row r="627" customHeight="1" spans="1:6">
      <c r="A627" s="337" t="s">
        <v>774</v>
      </c>
      <c r="B627" s="338" t="s">
        <v>2563</v>
      </c>
      <c r="C627" s="338" t="s">
        <v>2562</v>
      </c>
      <c r="D627" s="338" t="s">
        <v>2557</v>
      </c>
      <c r="E627" s="338" t="s">
        <v>993</v>
      </c>
      <c r="F627" s="338">
        <v>62025</v>
      </c>
    </row>
    <row r="628" customHeight="1" spans="1:6">
      <c r="A628" s="337" t="s">
        <v>774</v>
      </c>
      <c r="B628" s="338" t="s">
        <v>2564</v>
      </c>
      <c r="C628" s="338" t="s">
        <v>2565</v>
      </c>
      <c r="D628" s="338" t="s">
        <v>2566</v>
      </c>
      <c r="E628" s="338" t="s">
        <v>1392</v>
      </c>
      <c r="F628" s="338" t="s">
        <v>2567</v>
      </c>
    </row>
    <row r="629" customHeight="1" spans="1:6">
      <c r="A629" s="337" t="s">
        <v>722</v>
      </c>
      <c r="B629" s="338" t="s">
        <v>2568</v>
      </c>
      <c r="C629" s="338" t="s">
        <v>2569</v>
      </c>
      <c r="D629" s="338" t="s">
        <v>2570</v>
      </c>
      <c r="E629" s="338" t="s">
        <v>2571</v>
      </c>
      <c r="F629" s="338" t="s">
        <v>2572</v>
      </c>
    </row>
    <row r="630" customHeight="1" spans="1:6">
      <c r="A630" s="337" t="s">
        <v>774</v>
      </c>
      <c r="B630" s="338" t="s">
        <v>2573</v>
      </c>
      <c r="C630" s="338" t="s">
        <v>2574</v>
      </c>
      <c r="D630" s="338" t="s">
        <v>2575</v>
      </c>
      <c r="E630" s="338" t="s">
        <v>1093</v>
      </c>
      <c r="F630" s="338" t="s">
        <v>2576</v>
      </c>
    </row>
    <row r="631" customHeight="1" spans="1:6">
      <c r="A631" s="337" t="s">
        <v>774</v>
      </c>
      <c r="B631" s="338" t="s">
        <v>2577</v>
      </c>
      <c r="C631" s="338" t="s">
        <v>2578</v>
      </c>
      <c r="D631" s="338" t="s">
        <v>1067</v>
      </c>
      <c r="E631" s="338" t="s">
        <v>1068</v>
      </c>
      <c r="F631" s="338">
        <v>41048</v>
      </c>
    </row>
    <row r="632" customHeight="1" spans="1:6">
      <c r="A632" s="337" t="s">
        <v>774</v>
      </c>
      <c r="B632" s="338" t="s">
        <v>2579</v>
      </c>
      <c r="C632" s="338" t="s">
        <v>2578</v>
      </c>
      <c r="D632" s="338" t="s">
        <v>1067</v>
      </c>
      <c r="E632" s="338" t="s">
        <v>1068</v>
      </c>
      <c r="F632" s="338">
        <v>41048</v>
      </c>
    </row>
    <row r="633" customHeight="1" spans="1:6">
      <c r="A633" s="337" t="s">
        <v>774</v>
      </c>
      <c r="B633" s="338" t="s">
        <v>2580</v>
      </c>
      <c r="C633" s="338" t="s">
        <v>2581</v>
      </c>
      <c r="D633" s="338" t="s">
        <v>2178</v>
      </c>
      <c r="E633" s="338" t="s">
        <v>778</v>
      </c>
      <c r="F633" s="338">
        <v>43231</v>
      </c>
    </row>
    <row r="634" customHeight="1" spans="1:6">
      <c r="A634" s="337" t="s">
        <v>739</v>
      </c>
      <c r="B634" s="338" t="s">
        <v>2582</v>
      </c>
      <c r="C634" s="338" t="s">
        <v>2583</v>
      </c>
      <c r="D634" s="338" t="s">
        <v>2584</v>
      </c>
      <c r="E634" s="338" t="s">
        <v>743</v>
      </c>
      <c r="F634" s="338">
        <v>91761</v>
      </c>
    </row>
    <row r="635" customHeight="1" spans="1:6">
      <c r="A635" s="337" t="s">
        <v>774</v>
      </c>
      <c r="B635" s="338" t="s">
        <v>2585</v>
      </c>
      <c r="C635" s="338" t="s">
        <v>2586</v>
      </c>
      <c r="D635" s="338" t="s">
        <v>2587</v>
      </c>
      <c r="E635" s="338" t="s">
        <v>1093</v>
      </c>
      <c r="F635" s="338">
        <v>76028</v>
      </c>
    </row>
    <row r="636" customHeight="1" spans="1:6">
      <c r="A636" s="337" t="s">
        <v>722</v>
      </c>
      <c r="B636" s="338" t="s">
        <v>2588</v>
      </c>
      <c r="C636" s="338" t="s">
        <v>2589</v>
      </c>
      <c r="D636" s="338" t="s">
        <v>2590</v>
      </c>
      <c r="E636" s="338" t="s">
        <v>773</v>
      </c>
      <c r="F636" s="338">
        <v>30107</v>
      </c>
    </row>
    <row r="637" customHeight="1" spans="1:6">
      <c r="A637" s="337" t="s">
        <v>722</v>
      </c>
      <c r="B637" s="338" t="s">
        <v>2591</v>
      </c>
      <c r="C637" s="338" t="s">
        <v>2592</v>
      </c>
      <c r="D637" s="338" t="s">
        <v>1498</v>
      </c>
      <c r="E637" s="338" t="s">
        <v>726</v>
      </c>
      <c r="F637" s="338">
        <v>19114</v>
      </c>
    </row>
    <row r="638" customHeight="1" spans="1:6">
      <c r="A638" s="337" t="s">
        <v>739</v>
      </c>
      <c r="B638" s="338" t="s">
        <v>2593</v>
      </c>
      <c r="C638" s="338" t="s">
        <v>2594</v>
      </c>
      <c r="D638" s="338" t="s">
        <v>2595</v>
      </c>
      <c r="E638" s="338" t="s">
        <v>743</v>
      </c>
      <c r="F638" s="338">
        <v>91789</v>
      </c>
    </row>
    <row r="639" customHeight="1" spans="1:6">
      <c r="A639" s="337" t="s">
        <v>739</v>
      </c>
      <c r="B639" s="338" t="s">
        <v>2596</v>
      </c>
      <c r="C639" s="338" t="s">
        <v>2597</v>
      </c>
      <c r="D639" s="338" t="s">
        <v>2584</v>
      </c>
      <c r="E639" s="338" t="s">
        <v>743</v>
      </c>
      <c r="F639" s="338">
        <v>91764</v>
      </c>
    </row>
    <row r="640" customHeight="1" spans="1:6">
      <c r="A640" s="337" t="s">
        <v>774</v>
      </c>
      <c r="B640" s="338" t="s">
        <v>2598</v>
      </c>
      <c r="C640" s="338" t="s">
        <v>2599</v>
      </c>
      <c r="D640" s="338" t="s">
        <v>1766</v>
      </c>
      <c r="E640" s="338" t="s">
        <v>993</v>
      </c>
      <c r="F640" s="338">
        <v>60585</v>
      </c>
    </row>
    <row r="641" customHeight="1" spans="1:6">
      <c r="A641" s="337" t="s">
        <v>722</v>
      </c>
      <c r="B641" s="338" t="s">
        <v>2600</v>
      </c>
      <c r="C641" s="338" t="s">
        <v>2601</v>
      </c>
      <c r="D641" s="338" t="s">
        <v>980</v>
      </c>
      <c r="E641" s="338" t="s">
        <v>981</v>
      </c>
      <c r="F641" s="338">
        <v>32824</v>
      </c>
    </row>
    <row r="642" customHeight="1" spans="1:6">
      <c r="A642" s="337" t="s">
        <v>739</v>
      </c>
      <c r="B642" s="338" t="s">
        <v>2602</v>
      </c>
      <c r="C642" s="338" t="s">
        <v>2603</v>
      </c>
      <c r="D642" s="338" t="s">
        <v>1373</v>
      </c>
      <c r="E642" s="338" t="s">
        <v>743</v>
      </c>
      <c r="F642" s="338">
        <v>91311</v>
      </c>
    </row>
    <row r="643" customHeight="1" spans="1:6">
      <c r="A643" s="337" t="s">
        <v>774</v>
      </c>
      <c r="B643" s="338" t="s">
        <v>2604</v>
      </c>
      <c r="C643" s="338" t="s">
        <v>2605</v>
      </c>
      <c r="D643" s="338" t="s">
        <v>2178</v>
      </c>
      <c r="E643" s="338" t="s">
        <v>778</v>
      </c>
      <c r="F643" s="338">
        <v>43231</v>
      </c>
    </row>
    <row r="644" customHeight="1" spans="1:6">
      <c r="A644" s="337" t="s">
        <v>722</v>
      </c>
      <c r="B644" s="338" t="s">
        <v>2606</v>
      </c>
      <c r="C644" s="338" t="s">
        <v>2601</v>
      </c>
      <c r="D644" s="338" t="s">
        <v>980</v>
      </c>
      <c r="E644" s="338" t="s">
        <v>981</v>
      </c>
      <c r="F644" s="338">
        <v>32824</v>
      </c>
    </row>
    <row r="645" customHeight="1" spans="1:6">
      <c r="A645" s="337" t="s">
        <v>722</v>
      </c>
      <c r="B645" s="338" t="s">
        <v>2607</v>
      </c>
      <c r="C645" s="338" t="s">
        <v>2601</v>
      </c>
      <c r="D645" s="338" t="s">
        <v>980</v>
      </c>
      <c r="E645" s="338" t="s">
        <v>981</v>
      </c>
      <c r="F645" s="338">
        <v>32824</v>
      </c>
    </row>
    <row r="646" customHeight="1" spans="1:6">
      <c r="A646" s="337" t="s">
        <v>722</v>
      </c>
      <c r="B646" s="338" t="s">
        <v>2608</v>
      </c>
      <c r="C646" s="338" t="s">
        <v>2609</v>
      </c>
      <c r="D646" s="338" t="s">
        <v>2610</v>
      </c>
      <c r="E646" s="338" t="s">
        <v>773</v>
      </c>
      <c r="F646" s="338">
        <v>30606</v>
      </c>
    </row>
    <row r="647" customHeight="1" spans="1:6">
      <c r="A647" s="337" t="s">
        <v>739</v>
      </c>
      <c r="B647" s="338" t="s">
        <v>2611</v>
      </c>
      <c r="C647" s="338" t="s">
        <v>2612</v>
      </c>
      <c r="D647" s="338" t="s">
        <v>2613</v>
      </c>
      <c r="E647" s="338" t="s">
        <v>1489</v>
      </c>
      <c r="F647" s="338">
        <v>97038</v>
      </c>
    </row>
    <row r="648" customHeight="1" spans="1:6">
      <c r="A648" s="337" t="s">
        <v>722</v>
      </c>
      <c r="B648" s="338" t="s">
        <v>2614</v>
      </c>
      <c r="C648" s="338" t="s">
        <v>2615</v>
      </c>
      <c r="D648" s="338" t="s">
        <v>2616</v>
      </c>
      <c r="E648" s="338" t="s">
        <v>783</v>
      </c>
      <c r="F648" s="338">
        <v>11230</v>
      </c>
    </row>
    <row r="649" customHeight="1" spans="1:6">
      <c r="A649" s="337" t="s">
        <v>739</v>
      </c>
      <c r="B649" s="338" t="s">
        <v>2617</v>
      </c>
      <c r="C649" s="338" t="s">
        <v>2618</v>
      </c>
      <c r="D649" s="338" t="s">
        <v>1517</v>
      </c>
      <c r="E649" s="338" t="s">
        <v>743</v>
      </c>
      <c r="F649" s="338">
        <v>92154</v>
      </c>
    </row>
    <row r="650" customHeight="1" spans="1:6">
      <c r="A650" s="337" t="s">
        <v>722</v>
      </c>
      <c r="B650" s="338" t="s">
        <v>2619</v>
      </c>
      <c r="C650" s="338" t="s">
        <v>2620</v>
      </c>
      <c r="D650" s="338" t="s">
        <v>1852</v>
      </c>
      <c r="E650" s="338" t="s">
        <v>783</v>
      </c>
      <c r="F650" s="338">
        <v>10303</v>
      </c>
    </row>
    <row r="651" customHeight="1" spans="1:6">
      <c r="A651" s="337" t="s">
        <v>722</v>
      </c>
      <c r="B651" s="338" t="s">
        <v>2621</v>
      </c>
      <c r="C651" s="338" t="s">
        <v>2622</v>
      </c>
      <c r="D651" s="338" t="s">
        <v>2623</v>
      </c>
      <c r="E651" s="338" t="s">
        <v>726</v>
      </c>
      <c r="F651" s="338">
        <v>17349</v>
      </c>
    </row>
    <row r="652" customHeight="1" spans="1:6">
      <c r="A652" s="337" t="s">
        <v>774</v>
      </c>
      <c r="B652" s="338" t="s">
        <v>2624</v>
      </c>
      <c r="C652" s="338" t="s">
        <v>2625</v>
      </c>
      <c r="D652" s="338" t="s">
        <v>1310</v>
      </c>
      <c r="E652" s="338" t="s">
        <v>1093</v>
      </c>
      <c r="F652" s="338">
        <v>77494</v>
      </c>
    </row>
    <row r="653" customHeight="1" spans="1:6">
      <c r="A653" s="337" t="s">
        <v>774</v>
      </c>
      <c r="B653" s="338" t="s">
        <v>2626</v>
      </c>
      <c r="C653" s="338" t="s">
        <v>2627</v>
      </c>
      <c r="D653" s="338" t="s">
        <v>1926</v>
      </c>
      <c r="E653" s="338" t="s">
        <v>1068</v>
      </c>
      <c r="F653" s="338">
        <v>40505</v>
      </c>
    </row>
    <row r="654" customHeight="1" spans="1:6">
      <c r="A654" s="337" t="s">
        <v>722</v>
      </c>
      <c r="B654" s="338" t="s">
        <v>2628</v>
      </c>
      <c r="C654" s="338" t="s">
        <v>2629</v>
      </c>
      <c r="D654" s="338" t="s">
        <v>2630</v>
      </c>
      <c r="E654" s="338" t="s">
        <v>981</v>
      </c>
      <c r="F654" s="338">
        <v>33411</v>
      </c>
    </row>
    <row r="655" customHeight="1" spans="1:6">
      <c r="A655" s="337" t="s">
        <v>739</v>
      </c>
      <c r="B655" s="338" t="s">
        <v>2631</v>
      </c>
      <c r="C655" s="338" t="s">
        <v>2632</v>
      </c>
      <c r="D655" s="338" t="s">
        <v>2633</v>
      </c>
      <c r="E655" s="338" t="s">
        <v>827</v>
      </c>
      <c r="F655" s="338">
        <v>85281</v>
      </c>
    </row>
    <row r="656" customHeight="1" spans="1:6">
      <c r="A656" s="337" t="s">
        <v>739</v>
      </c>
      <c r="B656" s="338" t="s">
        <v>2634</v>
      </c>
      <c r="C656" s="338" t="s">
        <v>2635</v>
      </c>
      <c r="D656" s="338" t="s">
        <v>2636</v>
      </c>
      <c r="E656" s="338" t="s">
        <v>2507</v>
      </c>
      <c r="F656" s="338">
        <v>84087</v>
      </c>
    </row>
    <row r="657" customHeight="1" spans="1:6">
      <c r="A657" s="337" t="s">
        <v>722</v>
      </c>
      <c r="B657" s="338" t="s">
        <v>2637</v>
      </c>
      <c r="C657" s="338" t="s">
        <v>2638</v>
      </c>
      <c r="D657" s="338" t="s">
        <v>2639</v>
      </c>
      <c r="E657" s="338" t="s">
        <v>981</v>
      </c>
      <c r="F657" s="338">
        <v>33067</v>
      </c>
    </row>
    <row r="658" customHeight="1" spans="1:6">
      <c r="A658" s="337" t="s">
        <v>722</v>
      </c>
      <c r="B658" s="338" t="s">
        <v>2640</v>
      </c>
      <c r="C658" s="338" t="s">
        <v>2641</v>
      </c>
      <c r="D658" s="338" t="s">
        <v>2630</v>
      </c>
      <c r="E658" s="338" t="s">
        <v>981</v>
      </c>
      <c r="F658" s="338">
        <v>33411</v>
      </c>
    </row>
    <row r="659" customHeight="1" spans="1:6">
      <c r="A659" s="337" t="s">
        <v>739</v>
      </c>
      <c r="B659" s="338" t="s">
        <v>2642</v>
      </c>
      <c r="C659" s="338" t="s">
        <v>2643</v>
      </c>
      <c r="D659" s="338" t="s">
        <v>2644</v>
      </c>
      <c r="E659" s="338" t="s">
        <v>743</v>
      </c>
      <c r="F659" s="338">
        <v>94606</v>
      </c>
    </row>
    <row r="660" customHeight="1" spans="1:6">
      <c r="A660" s="337" t="s">
        <v>739</v>
      </c>
      <c r="B660" s="338" t="s">
        <v>2645</v>
      </c>
      <c r="C660" s="338" t="s">
        <v>2632</v>
      </c>
      <c r="D660" s="338" t="s">
        <v>2633</v>
      </c>
      <c r="E660" s="338" t="s">
        <v>827</v>
      </c>
      <c r="F660" s="338">
        <v>85281</v>
      </c>
    </row>
    <row r="661" customHeight="1" spans="1:6">
      <c r="A661" s="337" t="s">
        <v>722</v>
      </c>
      <c r="B661" s="338" t="s">
        <v>2646</v>
      </c>
      <c r="C661" s="338" t="s">
        <v>2647</v>
      </c>
      <c r="D661" s="338" t="s">
        <v>1941</v>
      </c>
      <c r="E661" s="338" t="s">
        <v>747</v>
      </c>
      <c r="F661" s="339" t="s">
        <v>1715</v>
      </c>
    </row>
    <row r="662" customHeight="1" spans="1:6">
      <c r="A662" s="337" t="s">
        <v>739</v>
      </c>
      <c r="B662" s="338" t="s">
        <v>2648</v>
      </c>
      <c r="C662" s="338" t="s">
        <v>2649</v>
      </c>
      <c r="D662" s="338" t="s">
        <v>2510</v>
      </c>
      <c r="E662" s="338" t="s">
        <v>2507</v>
      </c>
      <c r="F662" s="338">
        <v>84088</v>
      </c>
    </row>
    <row r="663" customHeight="1" spans="1:6">
      <c r="A663" s="337" t="s">
        <v>774</v>
      </c>
      <c r="B663" s="338" t="s">
        <v>2650</v>
      </c>
      <c r="C663" s="338" t="s">
        <v>2651</v>
      </c>
      <c r="D663" s="338" t="s">
        <v>746</v>
      </c>
      <c r="E663" s="338" t="s">
        <v>1068</v>
      </c>
      <c r="F663" s="338">
        <v>41042</v>
      </c>
    </row>
    <row r="664" customHeight="1" spans="1:6">
      <c r="A664" s="337" t="s">
        <v>774</v>
      </c>
      <c r="B664" s="338" t="s">
        <v>2652</v>
      </c>
      <c r="C664" s="338" t="s">
        <v>2653</v>
      </c>
      <c r="D664" s="338" t="s">
        <v>746</v>
      </c>
      <c r="E664" s="338" t="s">
        <v>1068</v>
      </c>
      <c r="F664" s="338">
        <v>41042</v>
      </c>
    </row>
    <row r="665" customHeight="1" spans="1:6">
      <c r="A665" s="337" t="s">
        <v>739</v>
      </c>
      <c r="B665" s="338" t="s">
        <v>2654</v>
      </c>
      <c r="C665" s="338" t="s">
        <v>2655</v>
      </c>
      <c r="D665" s="338" t="s">
        <v>2656</v>
      </c>
      <c r="E665" s="338" t="s">
        <v>1225</v>
      </c>
      <c r="F665" s="338">
        <v>80501</v>
      </c>
    </row>
    <row r="666" customHeight="1" spans="1:6">
      <c r="A666" s="337" t="s">
        <v>722</v>
      </c>
      <c r="B666" s="338" t="s">
        <v>2657</v>
      </c>
      <c r="C666" s="338" t="s">
        <v>2658</v>
      </c>
      <c r="D666" s="338" t="s">
        <v>1847</v>
      </c>
      <c r="E666" s="338" t="s">
        <v>783</v>
      </c>
      <c r="F666" s="338">
        <v>10018</v>
      </c>
    </row>
    <row r="667" customHeight="1" spans="1:6">
      <c r="A667" s="337" t="s">
        <v>739</v>
      </c>
      <c r="B667" s="338" t="s">
        <v>2659</v>
      </c>
      <c r="C667" s="338" t="s">
        <v>2660</v>
      </c>
      <c r="D667" s="338" t="s">
        <v>2661</v>
      </c>
      <c r="E667" s="338" t="s">
        <v>790</v>
      </c>
      <c r="F667" s="338">
        <v>99212</v>
      </c>
    </row>
    <row r="668" customHeight="1" spans="1:6">
      <c r="A668" s="337" t="s">
        <v>722</v>
      </c>
      <c r="B668" s="338" t="s">
        <v>2662</v>
      </c>
      <c r="C668" s="338" t="s">
        <v>2663</v>
      </c>
      <c r="D668" s="338" t="s">
        <v>1941</v>
      </c>
      <c r="E668" s="338" t="s">
        <v>747</v>
      </c>
      <c r="F668" s="339" t="s">
        <v>2664</v>
      </c>
    </row>
    <row r="669" customHeight="1" spans="1:6">
      <c r="A669" s="337" t="s">
        <v>774</v>
      </c>
      <c r="B669" s="338" t="s">
        <v>2665</v>
      </c>
      <c r="C669" s="338" t="s">
        <v>2666</v>
      </c>
      <c r="D669" s="338" t="s">
        <v>2667</v>
      </c>
      <c r="E669" s="338" t="s">
        <v>2668</v>
      </c>
      <c r="F669" s="338">
        <v>63366</v>
      </c>
    </row>
    <row r="670" customHeight="1" spans="1:6">
      <c r="A670" s="337" t="s">
        <v>774</v>
      </c>
      <c r="B670" s="338" t="s">
        <v>2669</v>
      </c>
      <c r="C670" s="338" t="s">
        <v>2670</v>
      </c>
      <c r="D670" s="338" t="s">
        <v>2671</v>
      </c>
      <c r="E670" s="338" t="s">
        <v>993</v>
      </c>
      <c r="F670" s="338">
        <v>60098</v>
      </c>
    </row>
    <row r="671" customHeight="1" spans="1:6">
      <c r="A671" s="337" t="s">
        <v>774</v>
      </c>
      <c r="B671" s="338" t="s">
        <v>2672</v>
      </c>
      <c r="C671" s="338" t="s">
        <v>2673</v>
      </c>
      <c r="D671" s="338" t="s">
        <v>2674</v>
      </c>
      <c r="E671" s="338" t="s">
        <v>993</v>
      </c>
      <c r="F671" s="338">
        <v>60131</v>
      </c>
    </row>
    <row r="672" customHeight="1" spans="1:6">
      <c r="A672" s="337" t="s">
        <v>739</v>
      </c>
      <c r="B672" s="338" t="s">
        <v>2675</v>
      </c>
      <c r="C672" s="338" t="s">
        <v>2676</v>
      </c>
      <c r="D672" s="338" t="s">
        <v>2677</v>
      </c>
      <c r="E672" s="338" t="s">
        <v>743</v>
      </c>
      <c r="F672" s="338">
        <v>93291</v>
      </c>
    </row>
    <row r="673" customHeight="1" spans="1:6">
      <c r="A673" s="337" t="s">
        <v>739</v>
      </c>
      <c r="B673" s="338" t="s">
        <v>2678</v>
      </c>
      <c r="C673" s="338" t="s">
        <v>2679</v>
      </c>
      <c r="D673" s="338" t="s">
        <v>2680</v>
      </c>
      <c r="E673" s="338" t="s">
        <v>743</v>
      </c>
      <c r="F673" s="338">
        <v>92821</v>
      </c>
    </row>
    <row r="674" customHeight="1" spans="1:6">
      <c r="A674" s="337" t="s">
        <v>739</v>
      </c>
      <c r="B674" s="338" t="s">
        <v>2681</v>
      </c>
      <c r="C674" s="338" t="s">
        <v>2679</v>
      </c>
      <c r="D674" s="338" t="s">
        <v>2680</v>
      </c>
      <c r="E674" s="338" t="s">
        <v>743</v>
      </c>
      <c r="F674" s="338">
        <v>92821</v>
      </c>
    </row>
    <row r="675" customHeight="1" spans="1:6">
      <c r="A675" s="337" t="s">
        <v>722</v>
      </c>
      <c r="B675" s="338" t="s">
        <v>2682</v>
      </c>
      <c r="C675" s="338" t="s">
        <v>2683</v>
      </c>
      <c r="D675" s="338" t="s">
        <v>1852</v>
      </c>
      <c r="E675" s="338" t="s">
        <v>783</v>
      </c>
      <c r="F675" s="338">
        <v>10308</v>
      </c>
    </row>
    <row r="676" customHeight="1" spans="1:6">
      <c r="A676" s="337" t="s">
        <v>774</v>
      </c>
      <c r="B676" s="338" t="s">
        <v>2684</v>
      </c>
      <c r="C676" s="338" t="s">
        <v>2685</v>
      </c>
      <c r="D676" s="338" t="s">
        <v>2686</v>
      </c>
      <c r="E676" s="338" t="s">
        <v>1093</v>
      </c>
      <c r="F676" s="338">
        <v>76712</v>
      </c>
    </row>
    <row r="677" customHeight="1" spans="1:6">
      <c r="A677" s="337" t="s">
        <v>722</v>
      </c>
      <c r="B677" s="338" t="s">
        <v>2687</v>
      </c>
      <c r="C677" s="338" t="s">
        <v>2688</v>
      </c>
      <c r="D677" s="338" t="s">
        <v>2616</v>
      </c>
      <c r="E677" s="338" t="s">
        <v>783</v>
      </c>
      <c r="F677" s="338" t="s">
        <v>2689</v>
      </c>
    </row>
    <row r="678" customHeight="1" spans="1:6">
      <c r="A678" s="337" t="s">
        <v>774</v>
      </c>
      <c r="B678" s="338" t="s">
        <v>2690</v>
      </c>
      <c r="C678" s="338" t="s">
        <v>2691</v>
      </c>
      <c r="D678" s="338" t="s">
        <v>992</v>
      </c>
      <c r="E678" s="338" t="s">
        <v>993</v>
      </c>
      <c r="F678" s="338">
        <v>60660</v>
      </c>
    </row>
    <row r="679" customHeight="1" spans="1:6">
      <c r="A679" s="337" t="s">
        <v>722</v>
      </c>
      <c r="B679" s="338" t="s">
        <v>2692</v>
      </c>
      <c r="C679" s="338" t="s">
        <v>2693</v>
      </c>
      <c r="D679" s="338" t="s">
        <v>2694</v>
      </c>
      <c r="E679" s="338" t="s">
        <v>773</v>
      </c>
      <c r="F679" s="338">
        <v>30005</v>
      </c>
    </row>
    <row r="680" customHeight="1" spans="1:6">
      <c r="A680" s="337" t="s">
        <v>774</v>
      </c>
      <c r="B680" s="338" t="s">
        <v>2695</v>
      </c>
      <c r="C680" s="338" t="s">
        <v>2696</v>
      </c>
      <c r="D680" s="338" t="s">
        <v>2697</v>
      </c>
      <c r="E680" s="338" t="s">
        <v>2698</v>
      </c>
      <c r="F680" s="338">
        <v>68127</v>
      </c>
    </row>
    <row r="681" customHeight="1" spans="1:6">
      <c r="A681" s="337" t="s">
        <v>722</v>
      </c>
      <c r="B681" s="338" t="s">
        <v>2699</v>
      </c>
      <c r="C681" s="338" t="s">
        <v>2700</v>
      </c>
      <c r="D681" s="338" t="s">
        <v>2701</v>
      </c>
      <c r="E681" s="338" t="s">
        <v>884</v>
      </c>
      <c r="F681" s="338">
        <v>35210</v>
      </c>
    </row>
    <row r="682" customHeight="1" spans="1:6">
      <c r="A682" s="337" t="s">
        <v>722</v>
      </c>
      <c r="B682" s="338" t="s">
        <v>2702</v>
      </c>
      <c r="C682" s="338" t="s">
        <v>2703</v>
      </c>
      <c r="D682" s="338" t="s">
        <v>2704</v>
      </c>
      <c r="E682" s="338" t="s">
        <v>2221</v>
      </c>
      <c r="F682" s="338">
        <v>19975</v>
      </c>
    </row>
    <row r="683" customHeight="1" spans="1:6">
      <c r="A683" s="337" t="s">
        <v>722</v>
      </c>
      <c r="B683" s="338" t="s">
        <v>2705</v>
      </c>
      <c r="C683" s="338" t="s">
        <v>2706</v>
      </c>
      <c r="D683" s="338" t="s">
        <v>2701</v>
      </c>
      <c r="E683" s="338" t="s">
        <v>884</v>
      </c>
      <c r="F683" s="338">
        <v>35210</v>
      </c>
    </row>
    <row r="684" customHeight="1" spans="1:6">
      <c r="A684" s="337" t="s">
        <v>722</v>
      </c>
      <c r="B684" s="338" t="s">
        <v>2707</v>
      </c>
      <c r="C684" s="338" t="s">
        <v>2708</v>
      </c>
      <c r="D684" s="338" t="s">
        <v>2709</v>
      </c>
      <c r="E684" s="338" t="s">
        <v>747</v>
      </c>
      <c r="F684" s="339" t="s">
        <v>2710</v>
      </c>
    </row>
    <row r="685" customHeight="1" spans="1:6">
      <c r="A685" s="337" t="s">
        <v>774</v>
      </c>
      <c r="B685" s="338" t="s">
        <v>2711</v>
      </c>
      <c r="C685" s="338" t="s">
        <v>2712</v>
      </c>
      <c r="D685" s="338" t="s">
        <v>2713</v>
      </c>
      <c r="E685" s="338" t="s">
        <v>1218</v>
      </c>
      <c r="F685" s="338">
        <v>48314</v>
      </c>
    </row>
    <row r="686" customHeight="1" spans="1:6">
      <c r="A686" s="337" t="s">
        <v>774</v>
      </c>
      <c r="B686" s="338" t="s">
        <v>2714</v>
      </c>
      <c r="C686" s="338" t="s">
        <v>2715</v>
      </c>
      <c r="D686" s="338" t="s">
        <v>1241</v>
      </c>
      <c r="E686" s="338" t="s">
        <v>2698</v>
      </c>
      <c r="F686" s="338">
        <v>68818</v>
      </c>
    </row>
    <row r="687" customHeight="1" spans="1:6">
      <c r="A687" s="337" t="s">
        <v>722</v>
      </c>
      <c r="B687" s="338" t="s">
        <v>2716</v>
      </c>
      <c r="C687" s="338" t="s">
        <v>2717</v>
      </c>
      <c r="D687" s="338" t="s">
        <v>2718</v>
      </c>
      <c r="E687" s="338" t="s">
        <v>1021</v>
      </c>
      <c r="F687" s="338">
        <v>27215</v>
      </c>
    </row>
    <row r="688" customHeight="1" spans="1:6">
      <c r="A688" s="337" t="s">
        <v>722</v>
      </c>
      <c r="B688" s="338" t="s">
        <v>2719</v>
      </c>
      <c r="C688" s="338" t="s">
        <v>2720</v>
      </c>
      <c r="D688" s="338" t="s">
        <v>2721</v>
      </c>
      <c r="E688" s="338" t="s">
        <v>917</v>
      </c>
      <c r="F688" s="339" t="s">
        <v>2722</v>
      </c>
    </row>
    <row r="689" customHeight="1" spans="1:6">
      <c r="A689" s="337" t="s">
        <v>774</v>
      </c>
      <c r="B689" s="338" t="s">
        <v>2723</v>
      </c>
      <c r="C689" s="338" t="s">
        <v>2724</v>
      </c>
      <c r="D689" s="338" t="s">
        <v>2725</v>
      </c>
      <c r="E689" s="338" t="s">
        <v>778</v>
      </c>
      <c r="F689" s="338">
        <v>43537</v>
      </c>
    </row>
    <row r="690" customHeight="1" spans="1:6">
      <c r="A690" s="337" t="s">
        <v>722</v>
      </c>
      <c r="B690" s="338" t="s">
        <v>2726</v>
      </c>
      <c r="C690" s="338" t="s">
        <v>2727</v>
      </c>
      <c r="D690" s="338" t="s">
        <v>2728</v>
      </c>
      <c r="E690" s="338" t="s">
        <v>783</v>
      </c>
      <c r="F690" s="338">
        <v>10918</v>
      </c>
    </row>
    <row r="691" customHeight="1" spans="1:6">
      <c r="A691" s="337" t="s">
        <v>739</v>
      </c>
      <c r="B691" s="338" t="s">
        <v>2729</v>
      </c>
      <c r="C691" s="338" t="s">
        <v>2730</v>
      </c>
      <c r="D691" s="338" t="s">
        <v>2731</v>
      </c>
      <c r="E691" s="338" t="s">
        <v>1225</v>
      </c>
      <c r="F691" s="338">
        <v>80301</v>
      </c>
    </row>
    <row r="692" customHeight="1" spans="1:6">
      <c r="A692" s="337" t="s">
        <v>722</v>
      </c>
      <c r="B692" s="338" t="s">
        <v>2732</v>
      </c>
      <c r="C692" s="338" t="s">
        <v>2703</v>
      </c>
      <c r="D692" s="338" t="s">
        <v>2704</v>
      </c>
      <c r="E692" s="338" t="s">
        <v>2221</v>
      </c>
      <c r="F692" s="338">
        <v>19975</v>
      </c>
    </row>
    <row r="693" customHeight="1" spans="1:6">
      <c r="A693" s="337" t="s">
        <v>774</v>
      </c>
      <c r="B693" s="338" t="s">
        <v>2733</v>
      </c>
      <c r="C693" s="338" t="s">
        <v>2734</v>
      </c>
      <c r="D693" s="338" t="s">
        <v>2735</v>
      </c>
      <c r="E693" s="338" t="s">
        <v>1093</v>
      </c>
      <c r="F693" s="338">
        <v>75007</v>
      </c>
    </row>
    <row r="694" customHeight="1" spans="1:6">
      <c r="A694" s="337" t="s">
        <v>774</v>
      </c>
      <c r="B694" s="338" t="s">
        <v>2736</v>
      </c>
      <c r="C694" s="338" t="s">
        <v>2737</v>
      </c>
      <c r="D694" s="338" t="s">
        <v>2738</v>
      </c>
      <c r="E694" s="338" t="s">
        <v>1461</v>
      </c>
      <c r="F694" s="338">
        <v>55449</v>
      </c>
    </row>
    <row r="695" customHeight="1" spans="1:6">
      <c r="A695" s="337" t="s">
        <v>739</v>
      </c>
      <c r="B695" s="338" t="s">
        <v>2739</v>
      </c>
      <c r="C695" s="338" t="s">
        <v>2740</v>
      </c>
      <c r="D695" s="338" t="s">
        <v>2741</v>
      </c>
      <c r="E695" s="338" t="s">
        <v>743</v>
      </c>
      <c r="F695" s="338">
        <v>92833</v>
      </c>
    </row>
    <row r="696" customHeight="1" spans="1:6">
      <c r="A696" s="337" t="s">
        <v>722</v>
      </c>
      <c r="B696" s="338" t="s">
        <v>2742</v>
      </c>
      <c r="C696" s="338" t="s">
        <v>2743</v>
      </c>
      <c r="D696" s="338" t="s">
        <v>2744</v>
      </c>
      <c r="E696" s="338" t="s">
        <v>2745</v>
      </c>
      <c r="F696" s="339" t="s">
        <v>2746</v>
      </c>
    </row>
    <row r="697" customHeight="1" spans="1:6">
      <c r="A697" s="337" t="s">
        <v>722</v>
      </c>
      <c r="B697" s="338" t="s">
        <v>2747</v>
      </c>
      <c r="C697" s="338" t="s">
        <v>2748</v>
      </c>
      <c r="D697" s="338" t="s">
        <v>1447</v>
      </c>
      <c r="E697" s="338" t="s">
        <v>981</v>
      </c>
      <c r="F697" s="338">
        <v>33127</v>
      </c>
    </row>
    <row r="698" customHeight="1" spans="1:6">
      <c r="A698" s="337" t="s">
        <v>739</v>
      </c>
      <c r="B698" s="338" t="s">
        <v>2749</v>
      </c>
      <c r="C698" s="338" t="s">
        <v>2750</v>
      </c>
      <c r="D698" s="338" t="s">
        <v>2751</v>
      </c>
      <c r="E698" s="338" t="s">
        <v>743</v>
      </c>
      <c r="F698" s="338">
        <v>91765</v>
      </c>
    </row>
    <row r="699" customHeight="1" spans="1:6">
      <c r="A699" s="337" t="s">
        <v>722</v>
      </c>
      <c r="B699" s="338" t="s">
        <v>2752</v>
      </c>
      <c r="C699" s="338" t="s">
        <v>2748</v>
      </c>
      <c r="D699" s="338" t="s">
        <v>1447</v>
      </c>
      <c r="E699" s="338" t="s">
        <v>981</v>
      </c>
      <c r="F699" s="338">
        <v>33127</v>
      </c>
    </row>
    <row r="700" customHeight="1" spans="1:6">
      <c r="A700" s="337" t="s">
        <v>722</v>
      </c>
      <c r="B700" s="338" t="s">
        <v>2753</v>
      </c>
      <c r="C700" s="338" t="s">
        <v>2754</v>
      </c>
      <c r="D700" s="338" t="s">
        <v>2755</v>
      </c>
      <c r="E700" s="338" t="s">
        <v>835</v>
      </c>
      <c r="F700" s="339" t="s">
        <v>2756</v>
      </c>
    </row>
    <row r="701" customHeight="1" spans="1:6">
      <c r="A701" s="337" t="s">
        <v>774</v>
      </c>
      <c r="B701" s="338" t="s">
        <v>2757</v>
      </c>
      <c r="C701" s="338" t="s">
        <v>2758</v>
      </c>
      <c r="D701" s="338" t="s">
        <v>2759</v>
      </c>
      <c r="E701" s="338" t="s">
        <v>778</v>
      </c>
      <c r="F701" s="338">
        <v>44691</v>
      </c>
    </row>
    <row r="702" customHeight="1" spans="1:6">
      <c r="A702" s="337" t="s">
        <v>739</v>
      </c>
      <c r="B702" s="338" t="s">
        <v>2760</v>
      </c>
      <c r="C702" s="338" t="s">
        <v>2583</v>
      </c>
      <c r="D702" s="338" t="s">
        <v>2584</v>
      </c>
      <c r="E702" s="338" t="s">
        <v>743</v>
      </c>
      <c r="F702" s="338">
        <v>91761</v>
      </c>
    </row>
    <row r="703" customHeight="1" spans="1:6">
      <c r="A703" s="337" t="s">
        <v>739</v>
      </c>
      <c r="B703" s="338" t="s">
        <v>2761</v>
      </c>
      <c r="C703" s="338" t="s">
        <v>2762</v>
      </c>
      <c r="D703" s="338" t="s">
        <v>2763</v>
      </c>
      <c r="E703" s="338" t="s">
        <v>790</v>
      </c>
      <c r="F703" s="338">
        <v>98248</v>
      </c>
    </row>
    <row r="704" customHeight="1" spans="1:6">
      <c r="A704" s="337" t="s">
        <v>722</v>
      </c>
      <c r="B704" s="338" t="s">
        <v>2764</v>
      </c>
      <c r="C704" s="338" t="s">
        <v>2765</v>
      </c>
      <c r="D704" s="338" t="s">
        <v>2766</v>
      </c>
      <c r="E704" s="338" t="s">
        <v>956</v>
      </c>
      <c r="F704" s="338">
        <v>23453</v>
      </c>
    </row>
    <row r="705" customHeight="1" spans="1:6">
      <c r="A705" s="337" t="s">
        <v>774</v>
      </c>
      <c r="B705" s="338" t="s">
        <v>2767</v>
      </c>
      <c r="C705" s="338" t="s">
        <v>2768</v>
      </c>
      <c r="D705" s="338" t="s">
        <v>2769</v>
      </c>
      <c r="E705" s="338" t="s">
        <v>1451</v>
      </c>
      <c r="F705" s="338">
        <v>54703</v>
      </c>
    </row>
    <row r="706" customHeight="1" spans="1:6">
      <c r="A706" s="337" t="s">
        <v>722</v>
      </c>
      <c r="B706" s="338" t="s">
        <v>2770</v>
      </c>
      <c r="C706" s="338" t="s">
        <v>2771</v>
      </c>
      <c r="D706" s="338" t="s">
        <v>2772</v>
      </c>
      <c r="E706" s="338" t="s">
        <v>773</v>
      </c>
      <c r="F706" s="338">
        <v>30286</v>
      </c>
    </row>
    <row r="707" customHeight="1" spans="1:6">
      <c r="A707" s="337" t="s">
        <v>722</v>
      </c>
      <c r="B707" s="338" t="s">
        <v>2773</v>
      </c>
      <c r="C707" s="338" t="s">
        <v>2774</v>
      </c>
      <c r="D707" s="338" t="s">
        <v>1926</v>
      </c>
      <c r="E707" s="338" t="s">
        <v>971</v>
      </c>
      <c r="F707" s="338">
        <v>29072</v>
      </c>
    </row>
    <row r="708" customHeight="1" spans="1:6">
      <c r="A708" s="337" t="s">
        <v>739</v>
      </c>
      <c r="B708" s="338" t="s">
        <v>2775</v>
      </c>
      <c r="C708" s="338" t="s">
        <v>2635</v>
      </c>
      <c r="D708" s="338" t="s">
        <v>2636</v>
      </c>
      <c r="E708" s="338" t="s">
        <v>2507</v>
      </c>
      <c r="F708" s="338">
        <v>84087</v>
      </c>
    </row>
    <row r="709" customHeight="1" spans="1:6">
      <c r="A709" s="337" t="s">
        <v>722</v>
      </c>
      <c r="B709" s="338" t="s">
        <v>2776</v>
      </c>
      <c r="C709" s="338" t="s">
        <v>2777</v>
      </c>
      <c r="D709" s="338" t="s">
        <v>2278</v>
      </c>
      <c r="E709" s="338" t="s">
        <v>726</v>
      </c>
      <c r="F709" s="338">
        <v>15222</v>
      </c>
    </row>
    <row r="710" customHeight="1" spans="1:6">
      <c r="A710" s="337" t="s">
        <v>722</v>
      </c>
      <c r="B710" s="338" t="s">
        <v>2778</v>
      </c>
      <c r="C710" s="338" t="s">
        <v>2779</v>
      </c>
      <c r="D710" s="338" t="s">
        <v>2780</v>
      </c>
      <c r="E710" s="338" t="s">
        <v>747</v>
      </c>
      <c r="F710" s="339" t="s">
        <v>2781</v>
      </c>
    </row>
    <row r="711" customHeight="1" spans="1:6">
      <c r="A711" s="337" t="s">
        <v>739</v>
      </c>
      <c r="B711" s="338" t="s">
        <v>2782</v>
      </c>
      <c r="C711" s="338" t="s">
        <v>2783</v>
      </c>
      <c r="D711" s="338" t="s">
        <v>2784</v>
      </c>
      <c r="E711" s="338" t="s">
        <v>790</v>
      </c>
      <c r="F711" s="338">
        <v>98424</v>
      </c>
    </row>
    <row r="712" customHeight="1" spans="1:6">
      <c r="A712" s="337" t="s">
        <v>722</v>
      </c>
      <c r="B712" s="338" t="s">
        <v>2785</v>
      </c>
      <c r="C712" s="338" t="s">
        <v>2786</v>
      </c>
      <c r="D712" s="338" t="s">
        <v>2787</v>
      </c>
      <c r="E712" s="338" t="s">
        <v>773</v>
      </c>
      <c r="F712" s="338">
        <v>31415</v>
      </c>
    </row>
    <row r="713" customHeight="1" spans="1:6">
      <c r="A713" s="337" t="s">
        <v>739</v>
      </c>
      <c r="B713" s="338" t="s">
        <v>2788</v>
      </c>
      <c r="C713" s="338" t="s">
        <v>2789</v>
      </c>
      <c r="D713" s="338" t="s">
        <v>2790</v>
      </c>
      <c r="E713" s="338" t="s">
        <v>743</v>
      </c>
      <c r="F713" s="338">
        <v>90745</v>
      </c>
    </row>
    <row r="714" customHeight="1" spans="1:6">
      <c r="A714" s="337" t="s">
        <v>722</v>
      </c>
      <c r="B714" s="338" t="s">
        <v>2791</v>
      </c>
      <c r="C714" s="338" t="s">
        <v>2792</v>
      </c>
      <c r="D714" s="338" t="s">
        <v>2793</v>
      </c>
      <c r="E714" s="338" t="s">
        <v>952</v>
      </c>
      <c r="F714" s="338" t="s">
        <v>2794</v>
      </c>
    </row>
    <row r="715" customHeight="1" spans="1:6">
      <c r="A715" s="337" t="s">
        <v>722</v>
      </c>
      <c r="B715" s="338" t="s">
        <v>2795</v>
      </c>
      <c r="C715" s="338" t="s">
        <v>2796</v>
      </c>
      <c r="D715" s="338" t="s">
        <v>2797</v>
      </c>
      <c r="E715" s="338" t="s">
        <v>981</v>
      </c>
      <c r="F715" s="338" t="s">
        <v>2798</v>
      </c>
    </row>
    <row r="716" customHeight="1" spans="1:6">
      <c r="A716" s="337" t="s">
        <v>722</v>
      </c>
      <c r="B716" s="338" t="s">
        <v>2799</v>
      </c>
      <c r="C716" s="338" t="s">
        <v>2800</v>
      </c>
      <c r="D716" s="338" t="s">
        <v>2801</v>
      </c>
      <c r="E716" s="338" t="s">
        <v>747</v>
      </c>
      <c r="F716" s="338" t="s">
        <v>2802</v>
      </c>
    </row>
    <row r="717" customHeight="1" spans="1:6">
      <c r="A717" s="337" t="s">
        <v>774</v>
      </c>
      <c r="B717" s="338" t="s">
        <v>2803</v>
      </c>
      <c r="C717" s="338" t="s">
        <v>2804</v>
      </c>
      <c r="D717" s="338" t="s">
        <v>1313</v>
      </c>
      <c r="E717" s="338" t="s">
        <v>1093</v>
      </c>
      <c r="F717" s="338">
        <v>77041</v>
      </c>
    </row>
    <row r="718" customHeight="1" spans="1:6">
      <c r="A718" s="337" t="s">
        <v>722</v>
      </c>
      <c r="B718" s="338" t="s">
        <v>2805</v>
      </c>
      <c r="C718" s="338" t="s">
        <v>2806</v>
      </c>
      <c r="D718" s="338" t="s">
        <v>2807</v>
      </c>
      <c r="E718" s="338" t="s">
        <v>783</v>
      </c>
      <c r="F718" s="338">
        <v>10952</v>
      </c>
    </row>
    <row r="719" customHeight="1" spans="1:6">
      <c r="A719" s="337" t="s">
        <v>739</v>
      </c>
      <c r="B719" s="338" t="s">
        <v>2808</v>
      </c>
      <c r="C719" s="338" t="s">
        <v>2809</v>
      </c>
      <c r="D719" s="338" t="s">
        <v>2810</v>
      </c>
      <c r="E719" s="338" t="s">
        <v>2507</v>
      </c>
      <c r="F719" s="338">
        <v>84043</v>
      </c>
    </row>
    <row r="720" customHeight="1" spans="1:6">
      <c r="A720" s="337" t="s">
        <v>774</v>
      </c>
      <c r="B720" s="338" t="s">
        <v>2811</v>
      </c>
      <c r="C720" s="338" t="s">
        <v>2812</v>
      </c>
      <c r="D720" s="338" t="s">
        <v>1334</v>
      </c>
      <c r="E720" s="338" t="s">
        <v>1335</v>
      </c>
      <c r="F720" s="338">
        <v>46803</v>
      </c>
    </row>
    <row r="721" customHeight="1" spans="1:6">
      <c r="A721" s="337" t="s">
        <v>739</v>
      </c>
      <c r="B721" s="338" t="s">
        <v>2813</v>
      </c>
      <c r="C721" s="338" t="s">
        <v>2814</v>
      </c>
      <c r="D721" s="338" t="s">
        <v>2815</v>
      </c>
      <c r="E721" s="338" t="s">
        <v>743</v>
      </c>
      <c r="F721" s="338">
        <v>91746</v>
      </c>
    </row>
    <row r="722" customHeight="1" spans="1:6">
      <c r="A722" s="337" t="s">
        <v>722</v>
      </c>
      <c r="B722" s="338" t="s">
        <v>2816</v>
      </c>
      <c r="C722" s="338" t="s">
        <v>2817</v>
      </c>
      <c r="D722" s="338" t="s">
        <v>1659</v>
      </c>
      <c r="E722" s="338" t="s">
        <v>773</v>
      </c>
      <c r="F722" s="338">
        <v>30336</v>
      </c>
    </row>
    <row r="723" customHeight="1" spans="1:6">
      <c r="A723" s="337" t="s">
        <v>722</v>
      </c>
      <c r="B723" s="338" t="s">
        <v>2818</v>
      </c>
      <c r="C723" s="338" t="s">
        <v>2819</v>
      </c>
      <c r="D723" s="338" t="s">
        <v>2820</v>
      </c>
      <c r="E723" s="338" t="s">
        <v>747</v>
      </c>
      <c r="F723" s="339" t="s">
        <v>2821</v>
      </c>
    </row>
    <row r="724" customHeight="1" spans="1:6">
      <c r="A724" s="337" t="s">
        <v>774</v>
      </c>
      <c r="B724" s="338" t="s">
        <v>2822</v>
      </c>
      <c r="C724" s="338" t="s">
        <v>2823</v>
      </c>
      <c r="D724" s="338" t="s">
        <v>2824</v>
      </c>
      <c r="E724" s="338" t="s">
        <v>993</v>
      </c>
      <c r="F724" s="338">
        <v>61701</v>
      </c>
    </row>
    <row r="725" customHeight="1" spans="1:6">
      <c r="A725" s="337" t="s">
        <v>739</v>
      </c>
      <c r="B725" s="338" t="s">
        <v>2825</v>
      </c>
      <c r="C725" s="338" t="s">
        <v>2826</v>
      </c>
      <c r="D725" s="338" t="s">
        <v>2827</v>
      </c>
      <c r="E725" s="338" t="s">
        <v>743</v>
      </c>
      <c r="F725" s="338">
        <v>92647</v>
      </c>
    </row>
    <row r="726" customHeight="1" spans="1:6">
      <c r="A726" s="337" t="s">
        <v>722</v>
      </c>
      <c r="B726" s="338" t="s">
        <v>2828</v>
      </c>
      <c r="C726" s="338" t="s">
        <v>2829</v>
      </c>
      <c r="D726" s="338" t="s">
        <v>2340</v>
      </c>
      <c r="E726" s="338" t="s">
        <v>783</v>
      </c>
      <c r="F726" s="338">
        <v>10918</v>
      </c>
    </row>
    <row r="727" customHeight="1" spans="1:6">
      <c r="A727" s="337" t="s">
        <v>739</v>
      </c>
      <c r="B727" s="338" t="s">
        <v>2830</v>
      </c>
      <c r="C727" s="338" t="s">
        <v>2831</v>
      </c>
      <c r="D727" s="338" t="s">
        <v>1944</v>
      </c>
      <c r="E727" s="338" t="s">
        <v>743</v>
      </c>
      <c r="F727" s="338">
        <v>90808</v>
      </c>
    </row>
    <row r="728" customHeight="1" spans="1:6">
      <c r="A728" s="337" t="s">
        <v>722</v>
      </c>
      <c r="B728" s="338" t="s">
        <v>2832</v>
      </c>
      <c r="C728" s="338" t="s">
        <v>2833</v>
      </c>
      <c r="D728" s="338" t="s">
        <v>2834</v>
      </c>
      <c r="E728" s="338" t="s">
        <v>726</v>
      </c>
      <c r="F728" s="338">
        <v>17544</v>
      </c>
    </row>
    <row r="729" customHeight="1" spans="1:6">
      <c r="A729" s="337" t="s">
        <v>739</v>
      </c>
      <c r="B729" s="338" t="s">
        <v>2835</v>
      </c>
      <c r="C729" s="338" t="s">
        <v>2836</v>
      </c>
      <c r="D729" s="338" t="s">
        <v>2837</v>
      </c>
      <c r="E729" s="338" t="s">
        <v>1489</v>
      </c>
      <c r="F729" s="338">
        <v>97005</v>
      </c>
    </row>
    <row r="730" customHeight="1" spans="1:6">
      <c r="A730" s="337" t="s">
        <v>722</v>
      </c>
      <c r="B730" s="338" t="s">
        <v>2838</v>
      </c>
      <c r="C730" s="338" t="s">
        <v>2833</v>
      </c>
      <c r="D730" s="338" t="s">
        <v>2834</v>
      </c>
      <c r="E730" s="338" t="s">
        <v>726</v>
      </c>
      <c r="F730" s="338">
        <v>17544</v>
      </c>
    </row>
    <row r="731" customHeight="1" spans="1:6">
      <c r="A731" s="337" t="s">
        <v>739</v>
      </c>
      <c r="B731" s="338" t="s">
        <v>2839</v>
      </c>
      <c r="C731" s="338" t="s">
        <v>2840</v>
      </c>
      <c r="D731" s="338" t="s">
        <v>2841</v>
      </c>
      <c r="E731" s="338" t="s">
        <v>1489</v>
      </c>
      <c r="F731" s="338">
        <v>97005</v>
      </c>
    </row>
    <row r="732" customHeight="1" spans="1:6">
      <c r="A732" s="337" t="s">
        <v>722</v>
      </c>
      <c r="B732" s="338" t="s">
        <v>2842</v>
      </c>
      <c r="C732" s="338" t="s">
        <v>2843</v>
      </c>
      <c r="D732" s="338" t="s">
        <v>2807</v>
      </c>
      <c r="E732" s="338" t="s">
        <v>783</v>
      </c>
      <c r="F732" s="338">
        <v>10952</v>
      </c>
    </row>
    <row r="733" customHeight="1" spans="1:6">
      <c r="A733" s="337" t="s">
        <v>722</v>
      </c>
      <c r="B733" s="338" t="s">
        <v>2844</v>
      </c>
      <c r="C733" s="338" t="s">
        <v>2777</v>
      </c>
      <c r="D733" s="338" t="s">
        <v>2278</v>
      </c>
      <c r="E733" s="338" t="s">
        <v>726</v>
      </c>
      <c r="F733" s="338">
        <v>15222</v>
      </c>
    </row>
    <row r="734" customHeight="1" spans="1:6">
      <c r="A734" s="337" t="s">
        <v>774</v>
      </c>
      <c r="B734" s="338" t="s">
        <v>2845</v>
      </c>
      <c r="C734" s="338" t="s">
        <v>2846</v>
      </c>
      <c r="D734" s="338" t="s">
        <v>2847</v>
      </c>
      <c r="E734" s="338" t="s">
        <v>1093</v>
      </c>
      <c r="F734" s="338">
        <v>77571</v>
      </c>
    </row>
    <row r="735" customHeight="1" spans="1:6">
      <c r="A735" s="337" t="s">
        <v>774</v>
      </c>
      <c r="B735" s="338" t="s">
        <v>2848</v>
      </c>
      <c r="C735" s="338" t="s">
        <v>2849</v>
      </c>
      <c r="D735" s="338" t="s">
        <v>2850</v>
      </c>
      <c r="E735" s="338" t="s">
        <v>1451</v>
      </c>
      <c r="F735" s="338">
        <v>54571</v>
      </c>
    </row>
    <row r="736" customHeight="1" spans="1:6">
      <c r="A736" s="337" t="s">
        <v>774</v>
      </c>
      <c r="B736" s="338" t="s">
        <v>2851</v>
      </c>
      <c r="C736" s="338" t="s">
        <v>2849</v>
      </c>
      <c r="D736" s="338" t="s">
        <v>2850</v>
      </c>
      <c r="E736" s="338" t="s">
        <v>1451</v>
      </c>
      <c r="F736" s="338">
        <v>54751</v>
      </c>
    </row>
    <row r="737" customHeight="1" spans="1:6">
      <c r="A737" s="337" t="s">
        <v>774</v>
      </c>
      <c r="B737" s="338" t="s">
        <v>2852</v>
      </c>
      <c r="C737" s="338" t="s">
        <v>2853</v>
      </c>
      <c r="D737" s="338" t="s">
        <v>2854</v>
      </c>
      <c r="E737" s="338" t="s">
        <v>778</v>
      </c>
      <c r="F737" s="338">
        <v>43526</v>
      </c>
    </row>
    <row r="738" customHeight="1" spans="1:6">
      <c r="A738" s="337" t="s">
        <v>722</v>
      </c>
      <c r="B738" s="338" t="s">
        <v>2855</v>
      </c>
      <c r="C738" s="338" t="s">
        <v>2856</v>
      </c>
      <c r="D738" s="338" t="s">
        <v>1338</v>
      </c>
      <c r="E738" s="338" t="s">
        <v>981</v>
      </c>
      <c r="F738" s="338">
        <v>32256</v>
      </c>
    </row>
    <row r="739" customHeight="1" spans="1:6">
      <c r="A739" s="337" t="s">
        <v>739</v>
      </c>
      <c r="B739" s="338" t="s">
        <v>2857</v>
      </c>
      <c r="C739" s="338" t="s">
        <v>2858</v>
      </c>
      <c r="D739" s="338" t="s">
        <v>2859</v>
      </c>
      <c r="E739" s="338" t="s">
        <v>743</v>
      </c>
      <c r="F739" s="338">
        <v>91304</v>
      </c>
    </row>
    <row r="740" customHeight="1" spans="1:6">
      <c r="A740" s="337" t="s">
        <v>774</v>
      </c>
      <c r="B740" s="338" t="s">
        <v>2860</v>
      </c>
      <c r="C740" s="338" t="s">
        <v>2861</v>
      </c>
      <c r="D740" s="338" t="s">
        <v>2862</v>
      </c>
      <c r="E740" s="338" t="s">
        <v>993</v>
      </c>
      <c r="F740" s="338">
        <v>60174</v>
      </c>
    </row>
    <row r="741" customHeight="1" spans="1:6">
      <c r="A741" s="337" t="s">
        <v>722</v>
      </c>
      <c r="B741" s="338" t="s">
        <v>2863</v>
      </c>
      <c r="C741" s="338" t="s">
        <v>2864</v>
      </c>
      <c r="D741" s="338" t="s">
        <v>2865</v>
      </c>
      <c r="E741" s="338" t="s">
        <v>747</v>
      </c>
      <c r="F741" s="339" t="s">
        <v>2866</v>
      </c>
    </row>
    <row r="742" customHeight="1" spans="1:6">
      <c r="A742" s="337" t="s">
        <v>739</v>
      </c>
      <c r="B742" s="338" t="s">
        <v>2867</v>
      </c>
      <c r="C742" s="338" t="s">
        <v>2868</v>
      </c>
      <c r="D742" s="338" t="s">
        <v>2741</v>
      </c>
      <c r="E742" s="338" t="s">
        <v>743</v>
      </c>
      <c r="F742" s="338">
        <v>92833</v>
      </c>
    </row>
    <row r="743" customHeight="1" spans="1:6">
      <c r="A743" s="337" t="s">
        <v>722</v>
      </c>
      <c r="B743" s="338" t="s">
        <v>2869</v>
      </c>
      <c r="C743" s="338" t="s">
        <v>2870</v>
      </c>
      <c r="D743" s="338" t="s">
        <v>2871</v>
      </c>
      <c r="E743" s="338" t="s">
        <v>783</v>
      </c>
      <c r="F743" s="338">
        <v>11101</v>
      </c>
    </row>
    <row r="744" customHeight="1" spans="1:6">
      <c r="A744" s="337" t="s">
        <v>739</v>
      </c>
      <c r="B744" s="338" t="s">
        <v>2872</v>
      </c>
      <c r="C744" s="338" t="s">
        <v>2873</v>
      </c>
      <c r="D744" s="338" t="s">
        <v>1373</v>
      </c>
      <c r="E744" s="338" t="s">
        <v>743</v>
      </c>
      <c r="F744" s="338">
        <v>91311</v>
      </c>
    </row>
    <row r="745" customHeight="1" spans="1:6">
      <c r="A745" s="337" t="s">
        <v>739</v>
      </c>
      <c r="B745" s="338" t="s">
        <v>2874</v>
      </c>
      <c r="C745" s="338" t="s">
        <v>2679</v>
      </c>
      <c r="D745" s="338" t="s">
        <v>2680</v>
      </c>
      <c r="E745" s="338" t="s">
        <v>743</v>
      </c>
      <c r="F745" s="338">
        <v>92821</v>
      </c>
    </row>
    <row r="746" customHeight="1" spans="1:6">
      <c r="A746" s="337" t="s">
        <v>722</v>
      </c>
      <c r="B746" s="338" t="s">
        <v>2875</v>
      </c>
      <c r="C746" s="338" t="s">
        <v>2876</v>
      </c>
      <c r="D746" s="338" t="s">
        <v>1613</v>
      </c>
      <c r="E746" s="338" t="s">
        <v>747</v>
      </c>
      <c r="F746" s="339" t="s">
        <v>1610</v>
      </c>
    </row>
    <row r="747" customHeight="1" spans="1:6">
      <c r="A747" s="337" t="s">
        <v>722</v>
      </c>
      <c r="B747" s="338" t="s">
        <v>2877</v>
      </c>
      <c r="C747" s="338" t="s">
        <v>2864</v>
      </c>
      <c r="D747" s="338" t="s">
        <v>2865</v>
      </c>
      <c r="E747" s="338" t="s">
        <v>747</v>
      </c>
      <c r="F747" s="339" t="s">
        <v>2866</v>
      </c>
    </row>
    <row r="748" customHeight="1" spans="1:6">
      <c r="A748" s="337" t="s">
        <v>722</v>
      </c>
      <c r="B748" s="338" t="s">
        <v>2878</v>
      </c>
      <c r="C748" s="338" t="s">
        <v>2879</v>
      </c>
      <c r="D748" s="338" t="s">
        <v>2220</v>
      </c>
      <c r="E748" s="338" t="s">
        <v>2221</v>
      </c>
      <c r="F748" s="338">
        <v>19720</v>
      </c>
    </row>
    <row r="749" customHeight="1" spans="1:6">
      <c r="A749" s="337" t="s">
        <v>722</v>
      </c>
      <c r="B749" s="338" t="s">
        <v>2880</v>
      </c>
      <c r="C749" s="338" t="s">
        <v>2879</v>
      </c>
      <c r="D749" s="338" t="s">
        <v>2220</v>
      </c>
      <c r="E749" s="338" t="s">
        <v>2221</v>
      </c>
      <c r="F749" s="338">
        <v>19720</v>
      </c>
    </row>
    <row r="750" customHeight="1" spans="1:6">
      <c r="A750" s="337" t="s">
        <v>739</v>
      </c>
      <c r="B750" s="338" t="s">
        <v>2881</v>
      </c>
      <c r="C750" s="338" t="s">
        <v>2882</v>
      </c>
      <c r="D750" s="338" t="s">
        <v>2883</v>
      </c>
      <c r="E750" s="338" t="s">
        <v>827</v>
      </c>
      <c r="F750" s="338">
        <v>85258</v>
      </c>
    </row>
    <row r="751" customHeight="1" spans="1:6">
      <c r="A751" s="337" t="s">
        <v>774</v>
      </c>
      <c r="B751" s="338" t="s">
        <v>2884</v>
      </c>
      <c r="C751" s="338" t="s">
        <v>2885</v>
      </c>
      <c r="D751" s="338" t="s">
        <v>2447</v>
      </c>
      <c r="E751" s="338" t="s">
        <v>1068</v>
      </c>
      <c r="F751" s="338">
        <v>40258</v>
      </c>
    </row>
    <row r="752" customHeight="1" spans="1:6">
      <c r="A752" s="337" t="s">
        <v>774</v>
      </c>
      <c r="B752" s="338" t="s">
        <v>2886</v>
      </c>
      <c r="C752" s="338" t="s">
        <v>2887</v>
      </c>
      <c r="D752" s="338" t="s">
        <v>2888</v>
      </c>
      <c r="E752" s="338" t="s">
        <v>1093</v>
      </c>
      <c r="F752" s="338">
        <v>76234</v>
      </c>
    </row>
    <row r="753" customHeight="1" spans="1:6">
      <c r="A753" s="337" t="s">
        <v>774</v>
      </c>
      <c r="B753" s="338" t="s">
        <v>2889</v>
      </c>
      <c r="C753" s="338" t="s">
        <v>2890</v>
      </c>
      <c r="D753" s="338" t="s">
        <v>2891</v>
      </c>
      <c r="E753" s="338" t="s">
        <v>993</v>
      </c>
      <c r="F753" s="338">
        <v>60090</v>
      </c>
    </row>
    <row r="754" customHeight="1" spans="1:6">
      <c r="A754" s="337" t="s">
        <v>722</v>
      </c>
      <c r="B754" s="338" t="s">
        <v>2892</v>
      </c>
      <c r="C754" s="338" t="s">
        <v>2893</v>
      </c>
      <c r="D754" s="338" t="s">
        <v>2894</v>
      </c>
      <c r="E754" s="338" t="s">
        <v>1021</v>
      </c>
      <c r="F754" s="338">
        <v>28117</v>
      </c>
    </row>
    <row r="755" customHeight="1" spans="1:6">
      <c r="A755" s="337" t="s">
        <v>739</v>
      </c>
      <c r="B755" s="338" t="s">
        <v>2895</v>
      </c>
      <c r="C755" s="338" t="s">
        <v>2826</v>
      </c>
      <c r="D755" s="338" t="s">
        <v>2827</v>
      </c>
      <c r="E755" s="338" t="s">
        <v>743</v>
      </c>
      <c r="F755" s="338">
        <v>92647</v>
      </c>
    </row>
    <row r="756" customHeight="1" spans="1:6">
      <c r="A756" s="337" t="s">
        <v>774</v>
      </c>
      <c r="B756" s="338" t="s">
        <v>2896</v>
      </c>
      <c r="C756" s="338" t="s">
        <v>2897</v>
      </c>
      <c r="D756" s="338" t="s">
        <v>2898</v>
      </c>
      <c r="E756" s="338" t="s">
        <v>1218</v>
      </c>
      <c r="F756" s="338">
        <v>48442</v>
      </c>
    </row>
    <row r="757" customHeight="1" spans="1:6">
      <c r="A757" s="337" t="s">
        <v>739</v>
      </c>
      <c r="B757" s="338" t="s">
        <v>2899</v>
      </c>
      <c r="C757" s="338" t="s">
        <v>2900</v>
      </c>
      <c r="D757" s="338" t="s">
        <v>2510</v>
      </c>
      <c r="E757" s="338" t="s">
        <v>2507</v>
      </c>
      <c r="F757" s="338">
        <v>84088</v>
      </c>
    </row>
    <row r="758" customHeight="1" spans="1:6">
      <c r="A758" s="337" t="s">
        <v>722</v>
      </c>
      <c r="B758" s="338" t="s">
        <v>2901</v>
      </c>
      <c r="C758" s="338" t="s">
        <v>2902</v>
      </c>
      <c r="D758" s="338" t="s">
        <v>2903</v>
      </c>
      <c r="E758" s="338" t="s">
        <v>917</v>
      </c>
      <c r="F758" s="339" t="s">
        <v>2904</v>
      </c>
    </row>
    <row r="759" customHeight="1" spans="1:6">
      <c r="A759" s="337" t="s">
        <v>722</v>
      </c>
      <c r="B759" s="338" t="s">
        <v>2905</v>
      </c>
      <c r="C759" s="338" t="s">
        <v>2902</v>
      </c>
      <c r="D759" s="338" t="s">
        <v>2903</v>
      </c>
      <c r="E759" s="338" t="s">
        <v>917</v>
      </c>
      <c r="F759" s="339" t="s">
        <v>2904</v>
      </c>
    </row>
    <row r="760" customHeight="1" spans="1:6">
      <c r="A760" s="337" t="s">
        <v>774</v>
      </c>
      <c r="B760" s="338" t="s">
        <v>2906</v>
      </c>
      <c r="C760" s="338" t="s">
        <v>2907</v>
      </c>
      <c r="D760" s="338" t="s">
        <v>2908</v>
      </c>
      <c r="E760" s="338" t="s">
        <v>1218</v>
      </c>
      <c r="F760" s="338">
        <v>49512</v>
      </c>
    </row>
    <row r="761" customHeight="1" spans="1:6">
      <c r="A761" s="337" t="s">
        <v>774</v>
      </c>
      <c r="B761" s="338" t="s">
        <v>2909</v>
      </c>
      <c r="C761" s="338" t="s">
        <v>2910</v>
      </c>
      <c r="D761" s="338" t="s">
        <v>2824</v>
      </c>
      <c r="E761" s="338" t="s">
        <v>1461</v>
      </c>
      <c r="F761" s="338">
        <v>55420</v>
      </c>
    </row>
    <row r="762" customHeight="1" spans="1:6">
      <c r="A762" s="337" t="s">
        <v>722</v>
      </c>
      <c r="B762" s="338" t="s">
        <v>2911</v>
      </c>
      <c r="C762" s="338" t="s">
        <v>2912</v>
      </c>
      <c r="D762" s="338" t="s">
        <v>2709</v>
      </c>
      <c r="E762" s="338" t="s">
        <v>747</v>
      </c>
      <c r="F762" s="339" t="s">
        <v>2710</v>
      </c>
    </row>
    <row r="763" customHeight="1" spans="1:6">
      <c r="A763" s="337" t="s">
        <v>739</v>
      </c>
      <c r="B763" s="338" t="s">
        <v>2913</v>
      </c>
      <c r="C763" s="338" t="s">
        <v>2914</v>
      </c>
      <c r="D763" s="338" t="s">
        <v>1526</v>
      </c>
      <c r="E763" s="338" t="s">
        <v>790</v>
      </c>
      <c r="F763" s="338">
        <v>98109</v>
      </c>
    </row>
    <row r="764" customHeight="1" spans="1:6">
      <c r="A764" s="337" t="s">
        <v>739</v>
      </c>
      <c r="B764" s="338" t="s">
        <v>2915</v>
      </c>
      <c r="C764" s="338" t="s">
        <v>2914</v>
      </c>
      <c r="D764" s="338" t="s">
        <v>1526</v>
      </c>
      <c r="E764" s="338" t="s">
        <v>790</v>
      </c>
      <c r="F764" s="338">
        <v>98109</v>
      </c>
    </row>
    <row r="765" customHeight="1" spans="1:6">
      <c r="A765" s="337" t="s">
        <v>739</v>
      </c>
      <c r="B765" s="338" t="s">
        <v>2916</v>
      </c>
      <c r="C765" s="338" t="s">
        <v>2914</v>
      </c>
      <c r="D765" s="338" t="s">
        <v>1526</v>
      </c>
      <c r="E765" s="338" t="s">
        <v>790</v>
      </c>
      <c r="F765" s="338">
        <v>98109</v>
      </c>
    </row>
    <row r="766" customHeight="1" spans="1:6">
      <c r="A766" s="337" t="s">
        <v>739</v>
      </c>
      <c r="B766" s="338" t="s">
        <v>2917</v>
      </c>
      <c r="C766" s="338" t="s">
        <v>2914</v>
      </c>
      <c r="D766" s="338" t="s">
        <v>1526</v>
      </c>
      <c r="E766" s="338" t="s">
        <v>790</v>
      </c>
      <c r="F766" s="338">
        <v>98109</v>
      </c>
    </row>
    <row r="767" customHeight="1" spans="1:6">
      <c r="A767" s="337" t="s">
        <v>739</v>
      </c>
      <c r="B767" s="338" t="s">
        <v>2918</v>
      </c>
      <c r="C767" s="338" t="s">
        <v>2914</v>
      </c>
      <c r="D767" s="338" t="s">
        <v>1526</v>
      </c>
      <c r="E767" s="338" t="s">
        <v>790</v>
      </c>
      <c r="F767" s="338">
        <v>98109</v>
      </c>
    </row>
    <row r="768" customHeight="1" spans="1:6">
      <c r="A768" s="337" t="s">
        <v>722</v>
      </c>
      <c r="B768" s="338" t="s">
        <v>2919</v>
      </c>
      <c r="C768" s="338"/>
      <c r="D768" s="338" t="s">
        <v>2920</v>
      </c>
      <c r="E768" s="338" t="s">
        <v>981</v>
      </c>
      <c r="F768" s="338">
        <v>33315</v>
      </c>
    </row>
    <row r="769" customHeight="1" spans="1:6">
      <c r="A769" s="337" t="s">
        <v>739</v>
      </c>
      <c r="B769" s="338" t="s">
        <v>2921</v>
      </c>
      <c r="C769" s="338" t="s">
        <v>2922</v>
      </c>
      <c r="D769" s="338" t="s">
        <v>1586</v>
      </c>
      <c r="E769" s="338" t="s">
        <v>790</v>
      </c>
      <c r="F769" s="338" t="s">
        <v>2923</v>
      </c>
    </row>
    <row r="770" customHeight="1" spans="1:6">
      <c r="A770" s="337" t="s">
        <v>739</v>
      </c>
      <c r="B770" s="338" t="s">
        <v>2924</v>
      </c>
      <c r="C770" s="338" t="s">
        <v>2925</v>
      </c>
      <c r="D770" s="338" t="s">
        <v>1259</v>
      </c>
      <c r="E770" s="338" t="s">
        <v>790</v>
      </c>
      <c r="F770" s="338">
        <v>98118</v>
      </c>
    </row>
    <row r="771" customHeight="1" spans="1:6">
      <c r="A771" s="337" t="s">
        <v>722</v>
      </c>
      <c r="B771" s="338" t="s">
        <v>2926</v>
      </c>
      <c r="C771" s="338"/>
      <c r="D771" s="338" t="s">
        <v>2927</v>
      </c>
      <c r="E771" s="338" t="s">
        <v>747</v>
      </c>
      <c r="F771" s="339" t="s">
        <v>2928</v>
      </c>
    </row>
    <row r="772" customHeight="1" spans="1:6">
      <c r="A772" s="337" t="s">
        <v>722</v>
      </c>
      <c r="B772" s="338" t="s">
        <v>2929</v>
      </c>
      <c r="C772" s="338"/>
      <c r="D772" s="338" t="s">
        <v>2930</v>
      </c>
      <c r="E772" s="338" t="s">
        <v>783</v>
      </c>
      <c r="F772" s="338">
        <v>11726</v>
      </c>
    </row>
    <row r="773" customHeight="1" spans="1:6">
      <c r="A773" s="337" t="s">
        <v>774</v>
      </c>
      <c r="B773" s="338" t="s">
        <v>2931</v>
      </c>
      <c r="C773" s="338" t="s">
        <v>2932</v>
      </c>
      <c r="D773" s="338" t="s">
        <v>2933</v>
      </c>
      <c r="E773" s="338" t="s">
        <v>1093</v>
      </c>
      <c r="F773" s="338">
        <v>77802</v>
      </c>
    </row>
    <row r="774" customHeight="1" spans="1:6">
      <c r="A774" s="337" t="s">
        <v>739</v>
      </c>
      <c r="B774" s="338" t="s">
        <v>2934</v>
      </c>
      <c r="C774" s="338" t="s">
        <v>2935</v>
      </c>
      <c r="D774" s="338" t="s">
        <v>826</v>
      </c>
      <c r="E774" s="338" t="s">
        <v>827</v>
      </c>
      <c r="F774" s="338">
        <v>85034</v>
      </c>
    </row>
    <row r="775" customHeight="1" spans="1:6">
      <c r="A775" s="337" t="s">
        <v>774</v>
      </c>
      <c r="B775" s="338" t="s">
        <v>2936</v>
      </c>
      <c r="C775" s="338" t="s">
        <v>1705</v>
      </c>
      <c r="D775" s="338" t="s">
        <v>2017</v>
      </c>
      <c r="E775" s="338" t="s">
        <v>993</v>
      </c>
      <c r="F775" s="338">
        <v>60642</v>
      </c>
    </row>
    <row r="776" customHeight="1" spans="1:6">
      <c r="A776" s="337" t="s">
        <v>774</v>
      </c>
      <c r="B776" s="338" t="s">
        <v>2937</v>
      </c>
      <c r="C776" s="338" t="s">
        <v>2938</v>
      </c>
      <c r="D776" s="338" t="s">
        <v>2009</v>
      </c>
      <c r="E776" s="338" t="s">
        <v>993</v>
      </c>
      <c r="F776" s="338">
        <v>40433</v>
      </c>
    </row>
    <row r="777" customHeight="1" spans="1:6">
      <c r="A777" s="337" t="s">
        <v>722</v>
      </c>
      <c r="B777" s="338" t="s">
        <v>2939</v>
      </c>
      <c r="C777" s="338" t="s">
        <v>2940</v>
      </c>
      <c r="D777" s="338" t="s">
        <v>1619</v>
      </c>
      <c r="E777" s="338" t="s">
        <v>747</v>
      </c>
      <c r="F777" s="339" t="s">
        <v>766</v>
      </c>
    </row>
    <row r="778" customHeight="1" spans="1:6">
      <c r="A778" s="337" t="s">
        <v>774</v>
      </c>
      <c r="B778" s="338" t="s">
        <v>2941</v>
      </c>
      <c r="C778" s="338" t="s">
        <v>2942</v>
      </c>
      <c r="D778" s="338" t="s">
        <v>1638</v>
      </c>
      <c r="E778" s="338" t="s">
        <v>1093</v>
      </c>
      <c r="F778" s="338">
        <v>75241</v>
      </c>
    </row>
    <row r="779" customHeight="1" spans="1:6">
      <c r="A779" s="337" t="s">
        <v>774</v>
      </c>
      <c r="B779" s="338" t="s">
        <v>2943</v>
      </c>
      <c r="C779" s="338" t="s">
        <v>2032</v>
      </c>
      <c r="D779" s="338" t="s">
        <v>992</v>
      </c>
      <c r="E779" s="338" t="s">
        <v>993</v>
      </c>
      <c r="F779" s="338">
        <v>60608</v>
      </c>
    </row>
    <row r="780" customHeight="1" spans="1:6">
      <c r="A780" s="337" t="s">
        <v>774</v>
      </c>
      <c r="B780" s="338" t="s">
        <v>2944</v>
      </c>
      <c r="C780" s="338" t="s">
        <v>2945</v>
      </c>
      <c r="D780" s="338" t="s">
        <v>1034</v>
      </c>
      <c r="E780" s="338" t="s">
        <v>778</v>
      </c>
      <c r="F780" s="338">
        <v>43062</v>
      </c>
    </row>
    <row r="781" customHeight="1" spans="1:6">
      <c r="A781" s="337" t="s">
        <v>774</v>
      </c>
      <c r="B781" s="338" t="s">
        <v>2946</v>
      </c>
      <c r="C781" s="338" t="s">
        <v>2947</v>
      </c>
      <c r="D781" s="338" t="s">
        <v>1917</v>
      </c>
      <c r="E781" s="338" t="s">
        <v>778</v>
      </c>
      <c r="F781" s="338">
        <v>43207</v>
      </c>
    </row>
    <row r="782" customHeight="1" spans="1:6">
      <c r="A782" s="337" t="s">
        <v>774</v>
      </c>
      <c r="B782" s="338" t="s">
        <v>2948</v>
      </c>
      <c r="C782" s="338" t="s">
        <v>2949</v>
      </c>
      <c r="D782" s="338" t="s">
        <v>2367</v>
      </c>
      <c r="E782" s="338" t="s">
        <v>1093</v>
      </c>
      <c r="F782" s="338">
        <v>78666</v>
      </c>
    </row>
    <row r="783" customHeight="1" spans="1:6">
      <c r="A783" s="337" t="s">
        <v>722</v>
      </c>
      <c r="B783" s="338" t="s">
        <v>2950</v>
      </c>
      <c r="C783" s="338" t="s">
        <v>1262</v>
      </c>
      <c r="D783" s="338" t="s">
        <v>1263</v>
      </c>
      <c r="E783" s="338" t="s">
        <v>747</v>
      </c>
      <c r="F783" s="339" t="s">
        <v>1264</v>
      </c>
    </row>
    <row r="784" customHeight="1" spans="1:6">
      <c r="A784" s="337" t="s">
        <v>739</v>
      </c>
      <c r="B784" s="338" t="s">
        <v>2951</v>
      </c>
      <c r="C784" s="338" t="s">
        <v>2952</v>
      </c>
      <c r="D784" s="338" t="s">
        <v>2497</v>
      </c>
      <c r="E784" s="338" t="s">
        <v>743</v>
      </c>
      <c r="F784" s="338">
        <v>94005</v>
      </c>
    </row>
    <row r="785" customHeight="1" spans="1:6">
      <c r="A785" s="337" t="s">
        <v>739</v>
      </c>
      <c r="B785" s="338" t="s">
        <v>2953</v>
      </c>
      <c r="C785" s="338" t="s">
        <v>2954</v>
      </c>
      <c r="D785" s="338" t="s">
        <v>2332</v>
      </c>
      <c r="E785" s="338" t="s">
        <v>743</v>
      </c>
      <c r="F785" s="338">
        <v>94107</v>
      </c>
    </row>
    <row r="786" customHeight="1" spans="1:6">
      <c r="A786" s="337" t="s">
        <v>739</v>
      </c>
      <c r="B786" s="338" t="s">
        <v>2955</v>
      </c>
      <c r="C786" s="338" t="s">
        <v>2956</v>
      </c>
      <c r="D786" s="338" t="s">
        <v>2957</v>
      </c>
      <c r="E786" s="338" t="s">
        <v>743</v>
      </c>
      <c r="F786" s="338">
        <v>90278</v>
      </c>
    </row>
    <row r="787" customHeight="1" spans="1:6">
      <c r="A787" s="337" t="s">
        <v>739</v>
      </c>
      <c r="B787" s="338" t="s">
        <v>2958</v>
      </c>
      <c r="C787" s="338" t="s">
        <v>2959</v>
      </c>
      <c r="D787" s="338" t="s">
        <v>1794</v>
      </c>
      <c r="E787" s="338" t="s">
        <v>743</v>
      </c>
      <c r="F787" s="338">
        <v>92614</v>
      </c>
    </row>
    <row r="788" customHeight="1" spans="1:6">
      <c r="A788" s="337" t="s">
        <v>739</v>
      </c>
      <c r="B788" s="338" t="s">
        <v>2960</v>
      </c>
      <c r="C788" s="338" t="s">
        <v>1685</v>
      </c>
      <c r="D788" s="338" t="s">
        <v>948</v>
      </c>
      <c r="E788" s="338" t="s">
        <v>743</v>
      </c>
      <c r="F788" s="338">
        <v>90065</v>
      </c>
    </row>
    <row r="789" customHeight="1" spans="1:6">
      <c r="A789" s="337" t="s">
        <v>739</v>
      </c>
      <c r="B789" s="338" t="s">
        <v>2961</v>
      </c>
      <c r="C789" s="338" t="s">
        <v>1688</v>
      </c>
      <c r="D789" s="338" t="s">
        <v>1517</v>
      </c>
      <c r="E789" s="338" t="s">
        <v>743</v>
      </c>
      <c r="F789" s="338">
        <v>92110</v>
      </c>
    </row>
    <row r="790" customHeight="1" spans="1:6">
      <c r="A790" s="337" t="s">
        <v>739</v>
      </c>
      <c r="B790" s="338" t="s">
        <v>2962</v>
      </c>
      <c r="C790" s="338" t="s">
        <v>2963</v>
      </c>
      <c r="D790" s="338" t="s">
        <v>2964</v>
      </c>
      <c r="E790" s="338" t="s">
        <v>743</v>
      </c>
      <c r="F790" s="338">
        <v>94085</v>
      </c>
    </row>
    <row r="791" customHeight="1" spans="1:6">
      <c r="A791" s="337" t="s">
        <v>739</v>
      </c>
      <c r="B791" s="338" t="s">
        <v>2965</v>
      </c>
      <c r="C791" s="338" t="s">
        <v>2966</v>
      </c>
      <c r="D791" s="338" t="s">
        <v>2529</v>
      </c>
      <c r="E791" s="338" t="s">
        <v>743</v>
      </c>
      <c r="F791" s="338">
        <v>95826</v>
      </c>
    </row>
    <row r="792" customHeight="1" spans="1:6">
      <c r="A792" s="337" t="s">
        <v>739</v>
      </c>
      <c r="B792" s="338" t="s">
        <v>2967</v>
      </c>
      <c r="C792" s="338" t="s">
        <v>2968</v>
      </c>
      <c r="D792" s="338" t="s">
        <v>1248</v>
      </c>
      <c r="E792" s="338" t="s">
        <v>1225</v>
      </c>
      <c r="F792" s="338">
        <v>80216</v>
      </c>
    </row>
    <row r="793" customHeight="1" spans="1:6">
      <c r="A793" s="337" t="s">
        <v>739</v>
      </c>
      <c r="B793" s="338" t="s">
        <v>2969</v>
      </c>
      <c r="C793" s="338" t="s">
        <v>2970</v>
      </c>
      <c r="D793" s="338" t="s">
        <v>2971</v>
      </c>
      <c r="E793" s="338" t="s">
        <v>743</v>
      </c>
      <c r="F793" s="338">
        <v>95377</v>
      </c>
    </row>
    <row r="794" customHeight="1" spans="1:6">
      <c r="A794" s="337" t="s">
        <v>722</v>
      </c>
      <c r="B794" s="338" t="s">
        <v>2972</v>
      </c>
      <c r="C794" s="338" t="s">
        <v>2973</v>
      </c>
      <c r="D794" s="338" t="s">
        <v>2974</v>
      </c>
      <c r="E794" s="338" t="s">
        <v>747</v>
      </c>
      <c r="F794" s="339" t="s">
        <v>766</v>
      </c>
    </row>
    <row r="795" customHeight="1" spans="1:6">
      <c r="A795" s="337" t="s">
        <v>722</v>
      </c>
      <c r="B795" s="338" t="s">
        <v>2975</v>
      </c>
      <c r="C795" s="338" t="s">
        <v>2976</v>
      </c>
      <c r="D795" s="338" t="s">
        <v>2977</v>
      </c>
      <c r="E795" s="338" t="s">
        <v>747</v>
      </c>
      <c r="F795" s="339" t="s">
        <v>2978</v>
      </c>
    </row>
    <row r="796" customHeight="1" spans="1:6">
      <c r="A796" s="337" t="s">
        <v>722</v>
      </c>
      <c r="B796" s="338" t="s">
        <v>2979</v>
      </c>
      <c r="C796" s="338" t="s">
        <v>2980</v>
      </c>
      <c r="D796" s="338" t="s">
        <v>2981</v>
      </c>
      <c r="E796" s="338" t="s">
        <v>747</v>
      </c>
      <c r="F796" s="339" t="s">
        <v>2394</v>
      </c>
    </row>
    <row r="797" customHeight="1" spans="1:6">
      <c r="A797" s="337" t="s">
        <v>774</v>
      </c>
      <c r="B797" s="338" t="s">
        <v>2982</v>
      </c>
      <c r="C797" s="338" t="s">
        <v>2983</v>
      </c>
      <c r="D797" s="338" t="s">
        <v>1109</v>
      </c>
      <c r="E797" s="338" t="s">
        <v>1093</v>
      </c>
      <c r="F797" s="338">
        <v>78712</v>
      </c>
    </row>
    <row r="798" customHeight="1" spans="1:6">
      <c r="A798" s="337" t="s">
        <v>739</v>
      </c>
      <c r="B798" s="338" t="s">
        <v>2984</v>
      </c>
      <c r="C798" s="338" t="s">
        <v>2985</v>
      </c>
      <c r="D798" s="338" t="s">
        <v>826</v>
      </c>
      <c r="E798" s="338" t="s">
        <v>827</v>
      </c>
      <c r="F798" s="338" t="s">
        <v>2251</v>
      </c>
    </row>
    <row r="799" customHeight="1" spans="1:6">
      <c r="A799" s="337" t="s">
        <v>722</v>
      </c>
      <c r="B799" s="338" t="s">
        <v>2986</v>
      </c>
      <c r="C799" s="338" t="s">
        <v>2987</v>
      </c>
      <c r="D799" s="338" t="s">
        <v>1447</v>
      </c>
      <c r="E799" s="338" t="s">
        <v>981</v>
      </c>
      <c r="F799" s="338">
        <v>33137</v>
      </c>
    </row>
    <row r="800" customHeight="1" spans="1:6">
      <c r="A800" s="337" t="s">
        <v>722</v>
      </c>
      <c r="B800" s="338" t="s">
        <v>2988</v>
      </c>
      <c r="C800" s="338" t="s">
        <v>2989</v>
      </c>
      <c r="D800" s="338" t="s">
        <v>2797</v>
      </c>
      <c r="E800" s="338" t="s">
        <v>981</v>
      </c>
      <c r="F800" s="338">
        <v>33605</v>
      </c>
    </row>
    <row r="801" customHeight="1" spans="1:6">
      <c r="A801" s="337" t="s">
        <v>722</v>
      </c>
      <c r="B801" s="338" t="s">
        <v>2990</v>
      </c>
      <c r="C801" s="338" t="s">
        <v>1994</v>
      </c>
      <c r="D801" s="338" t="s">
        <v>2468</v>
      </c>
      <c r="E801" s="338" t="s">
        <v>981</v>
      </c>
      <c r="F801" s="338">
        <v>32819</v>
      </c>
    </row>
    <row r="802" customHeight="1" spans="1:6">
      <c r="A802" s="337" t="s">
        <v>774</v>
      </c>
      <c r="B802" s="338" t="s">
        <v>2991</v>
      </c>
      <c r="C802" s="338" t="s">
        <v>1705</v>
      </c>
      <c r="D802" s="338" t="s">
        <v>992</v>
      </c>
      <c r="E802" s="338" t="s">
        <v>993</v>
      </c>
      <c r="F802" s="338">
        <v>60642</v>
      </c>
    </row>
    <row r="803" customHeight="1" spans="1:6">
      <c r="A803" s="337" t="s">
        <v>774</v>
      </c>
      <c r="B803" s="338" t="s">
        <v>2992</v>
      </c>
      <c r="C803" s="338" t="s">
        <v>2993</v>
      </c>
      <c r="D803" s="338" t="s">
        <v>1772</v>
      </c>
      <c r="E803" s="338" t="s">
        <v>1335</v>
      </c>
      <c r="F803" s="338">
        <v>46231</v>
      </c>
    </row>
    <row r="804" customHeight="1" spans="1:6">
      <c r="A804" s="337" t="s">
        <v>739</v>
      </c>
      <c r="B804" s="338" t="s">
        <v>2994</v>
      </c>
      <c r="C804" s="338" t="s">
        <v>2995</v>
      </c>
      <c r="D804" s="338" t="s">
        <v>2315</v>
      </c>
      <c r="E804" s="338" t="s">
        <v>790</v>
      </c>
      <c r="F804" s="338">
        <v>98421</v>
      </c>
    </row>
    <row r="805" customHeight="1" spans="1:6">
      <c r="A805" s="337" t="s">
        <v>722</v>
      </c>
      <c r="B805" s="338" t="s">
        <v>2996</v>
      </c>
      <c r="C805" s="338" t="s">
        <v>2997</v>
      </c>
      <c r="D805" s="338" t="s">
        <v>1659</v>
      </c>
      <c r="E805" s="338" t="s">
        <v>773</v>
      </c>
      <c r="F805" s="338">
        <v>30318</v>
      </c>
    </row>
    <row r="806" customHeight="1" spans="1:6">
      <c r="A806" s="337" t="s">
        <v>722</v>
      </c>
      <c r="B806" s="338" t="s">
        <v>2998</v>
      </c>
      <c r="C806" s="338" t="s">
        <v>2999</v>
      </c>
      <c r="D806" s="338" t="s">
        <v>3000</v>
      </c>
      <c r="E806" s="338" t="s">
        <v>917</v>
      </c>
      <c r="F806" s="339" t="s">
        <v>3001</v>
      </c>
    </row>
    <row r="807" customHeight="1" spans="1:6">
      <c r="A807" s="337" t="s">
        <v>722</v>
      </c>
      <c r="B807" s="338" t="s">
        <v>3002</v>
      </c>
      <c r="C807" s="338" t="s">
        <v>3003</v>
      </c>
      <c r="D807" s="338" t="s">
        <v>951</v>
      </c>
      <c r="E807" s="338" t="s">
        <v>952</v>
      </c>
      <c r="F807" s="338">
        <v>21224</v>
      </c>
    </row>
    <row r="808" customHeight="1" spans="1:6">
      <c r="A808" s="337" t="s">
        <v>774</v>
      </c>
      <c r="B808" s="338" t="s">
        <v>3004</v>
      </c>
      <c r="C808" s="338" t="s">
        <v>3005</v>
      </c>
      <c r="D808" s="338" t="s">
        <v>2074</v>
      </c>
      <c r="E808" s="338" t="s">
        <v>1461</v>
      </c>
      <c r="F808" s="338">
        <v>55414</v>
      </c>
    </row>
    <row r="809" customHeight="1" spans="1:6">
      <c r="A809" s="337" t="s">
        <v>722</v>
      </c>
      <c r="B809" s="338" t="s">
        <v>3006</v>
      </c>
      <c r="C809" s="338" t="s">
        <v>3007</v>
      </c>
      <c r="D809" s="338" t="s">
        <v>1029</v>
      </c>
      <c r="E809" s="338" t="s">
        <v>1021</v>
      </c>
      <c r="F809" s="338" t="s">
        <v>3008</v>
      </c>
    </row>
    <row r="810" customHeight="1" spans="1:6">
      <c r="A810" s="337" t="s">
        <v>739</v>
      </c>
      <c r="B810" s="338" t="s">
        <v>3009</v>
      </c>
      <c r="C810" s="338" t="s">
        <v>3010</v>
      </c>
      <c r="D810" s="338" t="s">
        <v>1754</v>
      </c>
      <c r="E810" s="338" t="s">
        <v>1414</v>
      </c>
      <c r="F810" s="338" t="s">
        <v>3011</v>
      </c>
    </row>
    <row r="811" customHeight="1" spans="1:6">
      <c r="A811" s="337" t="s">
        <v>722</v>
      </c>
      <c r="B811" s="338" t="s">
        <v>3012</v>
      </c>
      <c r="C811" s="338" t="s">
        <v>3013</v>
      </c>
      <c r="D811" s="338" t="s">
        <v>2616</v>
      </c>
      <c r="E811" s="338" t="s">
        <v>783</v>
      </c>
      <c r="F811" s="338">
        <v>11232</v>
      </c>
    </row>
    <row r="812" customHeight="1" spans="1:6">
      <c r="A812" s="337" t="s">
        <v>722</v>
      </c>
      <c r="B812" s="338" t="s">
        <v>3014</v>
      </c>
      <c r="C812" s="338" t="s">
        <v>3015</v>
      </c>
      <c r="D812" s="338" t="s">
        <v>1847</v>
      </c>
      <c r="E812" s="338" t="s">
        <v>783</v>
      </c>
      <c r="F812" s="338">
        <v>10001</v>
      </c>
    </row>
    <row r="813" customHeight="1" spans="1:6">
      <c r="A813" s="337" t="s">
        <v>739</v>
      </c>
      <c r="B813" s="338" t="s">
        <v>3016</v>
      </c>
      <c r="C813" s="338" t="s">
        <v>3017</v>
      </c>
      <c r="D813" s="338" t="s">
        <v>1488</v>
      </c>
      <c r="E813" s="338" t="s">
        <v>1489</v>
      </c>
      <c r="F813" s="338">
        <v>97210</v>
      </c>
    </row>
    <row r="814" customHeight="1" spans="1:6">
      <c r="A814" s="337" t="s">
        <v>722</v>
      </c>
      <c r="B814" s="338" t="s">
        <v>3018</v>
      </c>
      <c r="C814" s="338" t="s">
        <v>3019</v>
      </c>
      <c r="D814" s="338" t="s">
        <v>3020</v>
      </c>
      <c r="E814" s="338" t="s">
        <v>981</v>
      </c>
      <c r="F814" s="338">
        <v>33570</v>
      </c>
    </row>
    <row r="815" customHeight="1" spans="1:6">
      <c r="A815" s="337" t="s">
        <v>722</v>
      </c>
      <c r="B815" s="338" t="s">
        <v>3021</v>
      </c>
      <c r="C815" s="338" t="s">
        <v>1881</v>
      </c>
      <c r="D815" s="338" t="s">
        <v>1882</v>
      </c>
      <c r="E815" s="338" t="s">
        <v>981</v>
      </c>
      <c r="F815" s="338">
        <v>33811</v>
      </c>
    </row>
    <row r="816" customHeight="1" spans="1:6">
      <c r="A816" s="337" t="s">
        <v>722</v>
      </c>
      <c r="B816" s="338" t="s">
        <v>3022</v>
      </c>
      <c r="C816" s="338" t="s">
        <v>3023</v>
      </c>
      <c r="D816" s="338" t="s">
        <v>3024</v>
      </c>
      <c r="E816" s="338" t="s">
        <v>981</v>
      </c>
      <c r="F816" s="338">
        <v>33823</v>
      </c>
    </row>
    <row r="817" customHeight="1" spans="1:6">
      <c r="A817" s="337" t="s">
        <v>722</v>
      </c>
      <c r="B817" s="338" t="s">
        <v>3025</v>
      </c>
      <c r="C817" s="338" t="s">
        <v>3026</v>
      </c>
      <c r="D817" s="338" t="s">
        <v>3027</v>
      </c>
      <c r="E817" s="338" t="s">
        <v>981</v>
      </c>
      <c r="F817" s="338">
        <v>33475</v>
      </c>
    </row>
    <row r="818" customHeight="1" spans="1:6">
      <c r="A818" s="337" t="s">
        <v>722</v>
      </c>
      <c r="B818" s="338" t="s">
        <v>3028</v>
      </c>
      <c r="C818" s="338" t="s">
        <v>3029</v>
      </c>
      <c r="D818" s="338" t="s">
        <v>1498</v>
      </c>
      <c r="E818" s="338" t="s">
        <v>726</v>
      </c>
      <c r="F818" s="338">
        <v>19104</v>
      </c>
    </row>
    <row r="819" customHeight="1" spans="1:6">
      <c r="A819" s="337" t="s">
        <v>722</v>
      </c>
      <c r="B819" s="338" t="s">
        <v>3030</v>
      </c>
      <c r="C819" s="338" t="s">
        <v>3031</v>
      </c>
      <c r="D819" s="338" t="s">
        <v>901</v>
      </c>
      <c r="E819" s="338" t="s">
        <v>890</v>
      </c>
      <c r="F819" s="338">
        <v>37211</v>
      </c>
    </row>
    <row r="820" customHeight="1" spans="1:6">
      <c r="A820" s="337" t="s">
        <v>722</v>
      </c>
      <c r="B820" s="338" t="s">
        <v>3032</v>
      </c>
      <c r="C820" s="338" t="s">
        <v>3033</v>
      </c>
      <c r="D820" s="338" t="s">
        <v>2977</v>
      </c>
      <c r="E820" s="338" t="s">
        <v>747</v>
      </c>
      <c r="F820" s="339" t="s">
        <v>2978</v>
      </c>
    </row>
    <row r="821" customHeight="1" spans="1:6">
      <c r="A821" s="337" t="s">
        <v>722</v>
      </c>
      <c r="B821" s="338" t="s">
        <v>3034</v>
      </c>
      <c r="C821" s="338" t="s">
        <v>3031</v>
      </c>
      <c r="D821" s="338" t="s">
        <v>901</v>
      </c>
      <c r="E821" s="338" t="s">
        <v>890</v>
      </c>
      <c r="F821" s="338">
        <v>37211</v>
      </c>
    </row>
    <row r="822" customHeight="1" spans="1:6">
      <c r="A822" s="337" t="s">
        <v>774</v>
      </c>
      <c r="B822" s="338" t="s">
        <v>3035</v>
      </c>
      <c r="C822" s="338" t="s">
        <v>3036</v>
      </c>
      <c r="D822" s="338" t="s">
        <v>1109</v>
      </c>
      <c r="E822" s="338" t="s">
        <v>1093</v>
      </c>
      <c r="F822" s="338">
        <v>78758</v>
      </c>
    </row>
    <row r="823" customHeight="1" spans="1:6">
      <c r="A823" s="337" t="s">
        <v>774</v>
      </c>
      <c r="B823" s="338" t="s">
        <v>3037</v>
      </c>
      <c r="C823" s="338" t="s">
        <v>1736</v>
      </c>
      <c r="D823" s="338" t="s">
        <v>1313</v>
      </c>
      <c r="E823" s="338" t="s">
        <v>1093</v>
      </c>
      <c r="F823" s="338">
        <v>77092</v>
      </c>
    </row>
    <row r="824" customHeight="1" spans="1:6">
      <c r="A824" s="337" t="s">
        <v>774</v>
      </c>
      <c r="B824" s="338" t="s">
        <v>3038</v>
      </c>
      <c r="C824" s="338" t="s">
        <v>3039</v>
      </c>
      <c r="D824" s="338" t="s">
        <v>1638</v>
      </c>
      <c r="E824" s="338" t="s">
        <v>1093</v>
      </c>
      <c r="F824" s="338">
        <v>75235</v>
      </c>
    </row>
    <row r="825" customHeight="1" spans="1:6">
      <c r="A825" s="337" t="s">
        <v>774</v>
      </c>
      <c r="B825" s="338" t="s">
        <v>3040</v>
      </c>
      <c r="C825" s="338" t="s">
        <v>3041</v>
      </c>
      <c r="D825" s="338" t="s">
        <v>3042</v>
      </c>
      <c r="E825" s="338" t="s">
        <v>1093</v>
      </c>
      <c r="F825" s="338">
        <v>78217</v>
      </c>
    </row>
    <row r="826" customHeight="1" spans="1:6">
      <c r="A826" s="337" t="s">
        <v>774</v>
      </c>
      <c r="B826" s="338" t="s">
        <v>3043</v>
      </c>
      <c r="C826" s="338" t="s">
        <v>3044</v>
      </c>
      <c r="D826" s="338" t="s">
        <v>3045</v>
      </c>
      <c r="E826" s="338" t="s">
        <v>1978</v>
      </c>
      <c r="F826" s="338" t="s">
        <v>3046</v>
      </c>
    </row>
    <row r="827" customHeight="1" spans="1:6">
      <c r="A827" s="337" t="s">
        <v>774</v>
      </c>
      <c r="B827" s="338" t="s">
        <v>3047</v>
      </c>
      <c r="C827" s="338" t="s">
        <v>3048</v>
      </c>
      <c r="D827" s="338" t="s">
        <v>3049</v>
      </c>
      <c r="E827" s="338" t="s">
        <v>1486</v>
      </c>
      <c r="F827" s="338">
        <v>74116</v>
      </c>
    </row>
    <row r="828" customHeight="1" spans="1:6">
      <c r="A828" s="337" t="s">
        <v>739</v>
      </c>
      <c r="B828" s="338" t="s">
        <v>3050</v>
      </c>
      <c r="C828" s="338" t="s">
        <v>3051</v>
      </c>
      <c r="D828" s="338" t="s">
        <v>826</v>
      </c>
      <c r="E828" s="338" t="s">
        <v>827</v>
      </c>
      <c r="F828" s="338">
        <v>85043</v>
      </c>
    </row>
    <row r="829" customHeight="1" spans="1:6">
      <c r="A829" s="337" t="s">
        <v>739</v>
      </c>
      <c r="B829" s="338" t="s">
        <v>3052</v>
      </c>
      <c r="C829" s="338" t="s">
        <v>3053</v>
      </c>
      <c r="D829" s="338" t="s">
        <v>3054</v>
      </c>
      <c r="E829" s="338" t="s">
        <v>827</v>
      </c>
      <c r="F829" s="338">
        <v>85756</v>
      </c>
    </row>
    <row r="830" customHeight="1" spans="1:6">
      <c r="A830" s="337" t="s">
        <v>739</v>
      </c>
      <c r="B830" s="338" t="s">
        <v>3055</v>
      </c>
      <c r="C830" s="338" t="s">
        <v>3056</v>
      </c>
      <c r="D830" s="338" t="s">
        <v>1526</v>
      </c>
      <c r="E830" s="338" t="s">
        <v>790</v>
      </c>
      <c r="F830" s="338">
        <v>98133</v>
      </c>
    </row>
    <row r="831" customHeight="1" spans="1:6">
      <c r="A831" s="337" t="s">
        <v>739</v>
      </c>
      <c r="B831" s="338" t="s">
        <v>3057</v>
      </c>
      <c r="C831" s="338" t="s">
        <v>2935</v>
      </c>
      <c r="D831" s="338" t="s">
        <v>826</v>
      </c>
      <c r="E831" s="338" t="s">
        <v>827</v>
      </c>
      <c r="F831" s="338" t="s">
        <v>3058</v>
      </c>
    </row>
    <row r="832" customHeight="1" spans="1:6">
      <c r="A832" s="337" t="s">
        <v>739</v>
      </c>
      <c r="B832" s="338" t="s">
        <v>3059</v>
      </c>
      <c r="C832" s="338" t="s">
        <v>2954</v>
      </c>
      <c r="D832" s="338" t="s">
        <v>2332</v>
      </c>
      <c r="E832" s="338" t="s">
        <v>743</v>
      </c>
      <c r="F832" s="338">
        <v>94107</v>
      </c>
    </row>
    <row r="833" customHeight="1" spans="1:6">
      <c r="A833" s="337" t="s">
        <v>739</v>
      </c>
      <c r="B833" s="338" t="s">
        <v>3060</v>
      </c>
      <c r="C833" s="338"/>
      <c r="D833" s="338" t="s">
        <v>2957</v>
      </c>
      <c r="E833" s="338" t="s">
        <v>743</v>
      </c>
      <c r="F833" s="338">
        <v>90277</v>
      </c>
    </row>
    <row r="834" customHeight="1" spans="1:6">
      <c r="A834" s="337" t="s">
        <v>739</v>
      </c>
      <c r="B834" s="338" t="s">
        <v>3061</v>
      </c>
      <c r="C834" s="338" t="s">
        <v>3062</v>
      </c>
      <c r="D834" s="338" t="s">
        <v>948</v>
      </c>
      <c r="E834" s="338" t="s">
        <v>743</v>
      </c>
      <c r="F834" s="338">
        <v>90064</v>
      </c>
    </row>
    <row r="835" customHeight="1" spans="1:6">
      <c r="A835" s="337" t="s">
        <v>739</v>
      </c>
      <c r="B835" s="338" t="s">
        <v>3063</v>
      </c>
      <c r="C835" s="338" t="s">
        <v>2959</v>
      </c>
      <c r="D835" s="338" t="s">
        <v>1794</v>
      </c>
      <c r="E835" s="338" t="s">
        <v>743</v>
      </c>
      <c r="F835" s="338">
        <v>92614</v>
      </c>
    </row>
    <row r="836" customHeight="1" spans="1:6">
      <c r="A836" s="337" t="s">
        <v>739</v>
      </c>
      <c r="B836" s="338" t="s">
        <v>3064</v>
      </c>
      <c r="C836" s="338" t="s">
        <v>3065</v>
      </c>
      <c r="D836" s="338" t="s">
        <v>948</v>
      </c>
      <c r="E836" s="338" t="s">
        <v>743</v>
      </c>
      <c r="F836" s="338">
        <v>90065</v>
      </c>
    </row>
    <row r="837" customHeight="1" spans="1:6">
      <c r="A837" s="337" t="s">
        <v>739</v>
      </c>
      <c r="B837" s="338" t="s">
        <v>3066</v>
      </c>
      <c r="C837" s="338" t="s">
        <v>1688</v>
      </c>
      <c r="D837" s="338" t="s">
        <v>1517</v>
      </c>
      <c r="E837" s="338" t="s">
        <v>743</v>
      </c>
      <c r="F837" s="338" t="s">
        <v>3067</v>
      </c>
    </row>
    <row r="838" customHeight="1" spans="1:6">
      <c r="A838" s="337" t="s">
        <v>739</v>
      </c>
      <c r="B838" s="338" t="s">
        <v>3068</v>
      </c>
      <c r="C838" s="338" t="s">
        <v>3069</v>
      </c>
      <c r="D838" s="338" t="s">
        <v>2964</v>
      </c>
      <c r="E838" s="338" t="s">
        <v>743</v>
      </c>
      <c r="F838" s="338">
        <v>94085</v>
      </c>
    </row>
    <row r="839" customHeight="1" spans="1:6">
      <c r="A839" s="337" t="s">
        <v>739</v>
      </c>
      <c r="B839" s="338" t="s">
        <v>3070</v>
      </c>
      <c r="C839" s="338" t="s">
        <v>3071</v>
      </c>
      <c r="D839" s="338" t="s">
        <v>3072</v>
      </c>
      <c r="E839" s="338" t="s">
        <v>743</v>
      </c>
      <c r="F839" s="338">
        <v>94702</v>
      </c>
    </row>
    <row r="840" customHeight="1" spans="1:6">
      <c r="A840" s="337" t="s">
        <v>739</v>
      </c>
      <c r="B840" s="338" t="s">
        <v>3073</v>
      </c>
      <c r="C840" s="338" t="s">
        <v>3074</v>
      </c>
      <c r="D840" s="338" t="s">
        <v>2529</v>
      </c>
      <c r="E840" s="338" t="s">
        <v>743</v>
      </c>
      <c r="F840" s="338">
        <v>95826</v>
      </c>
    </row>
    <row r="841" customHeight="1" spans="1:6">
      <c r="A841" s="337" t="s">
        <v>739</v>
      </c>
      <c r="B841" s="338" t="s">
        <v>3075</v>
      </c>
      <c r="C841" s="338" t="s">
        <v>3076</v>
      </c>
      <c r="D841" s="338" t="s">
        <v>1248</v>
      </c>
      <c r="E841" s="338" t="s">
        <v>1225</v>
      </c>
      <c r="F841" s="338">
        <v>80216</v>
      </c>
    </row>
    <row r="842" customHeight="1" spans="1:6">
      <c r="A842" s="337" t="s">
        <v>739</v>
      </c>
      <c r="B842" s="338" t="s">
        <v>3077</v>
      </c>
      <c r="C842" s="338" t="s">
        <v>3078</v>
      </c>
      <c r="D842" s="338" t="s">
        <v>2731</v>
      </c>
      <c r="E842" s="338" t="s">
        <v>1225</v>
      </c>
      <c r="F842" s="338">
        <v>80301</v>
      </c>
    </row>
    <row r="843" customHeight="1" spans="1:6">
      <c r="A843" s="337" t="s">
        <v>722</v>
      </c>
      <c r="B843" s="338" t="s">
        <v>3079</v>
      </c>
      <c r="C843" s="338" t="s">
        <v>3080</v>
      </c>
      <c r="D843" s="338" t="s">
        <v>1425</v>
      </c>
      <c r="E843" s="338" t="s">
        <v>981</v>
      </c>
      <c r="F843" s="338">
        <v>33169</v>
      </c>
    </row>
    <row r="844" customHeight="1" spans="1:6">
      <c r="A844" s="337" t="s">
        <v>722</v>
      </c>
      <c r="B844" s="338" t="s">
        <v>3081</v>
      </c>
      <c r="C844" s="338" t="s">
        <v>2987</v>
      </c>
      <c r="D844" s="338" t="s">
        <v>1447</v>
      </c>
      <c r="E844" s="338" t="s">
        <v>981</v>
      </c>
      <c r="F844" s="338">
        <v>33137</v>
      </c>
    </row>
    <row r="845" customHeight="1" spans="1:6">
      <c r="A845" s="337" t="s">
        <v>722</v>
      </c>
      <c r="B845" s="338" t="s">
        <v>3082</v>
      </c>
      <c r="C845" s="338" t="s">
        <v>3083</v>
      </c>
      <c r="D845" s="338" t="s">
        <v>2797</v>
      </c>
      <c r="E845" s="338" t="s">
        <v>981</v>
      </c>
      <c r="F845" s="338">
        <v>33605</v>
      </c>
    </row>
    <row r="846" customHeight="1" spans="1:6">
      <c r="A846" s="337" t="s">
        <v>722</v>
      </c>
      <c r="B846" s="338" t="s">
        <v>3084</v>
      </c>
      <c r="C846" s="338" t="s">
        <v>1994</v>
      </c>
      <c r="D846" s="338" t="s">
        <v>980</v>
      </c>
      <c r="E846" s="338" t="s">
        <v>981</v>
      </c>
      <c r="F846" s="338">
        <v>32819</v>
      </c>
    </row>
    <row r="847" customHeight="1" spans="1:6">
      <c r="A847" s="337" t="s">
        <v>722</v>
      </c>
      <c r="B847" s="338" t="s">
        <v>3085</v>
      </c>
      <c r="C847" s="338" t="s">
        <v>3086</v>
      </c>
      <c r="D847" s="338" t="s">
        <v>3087</v>
      </c>
      <c r="E847" s="338" t="s">
        <v>981</v>
      </c>
      <c r="F847" s="338">
        <v>33610</v>
      </c>
    </row>
    <row r="848" customHeight="1" spans="1:6">
      <c r="A848" s="337" t="s">
        <v>722</v>
      </c>
      <c r="B848" s="338" t="s">
        <v>3088</v>
      </c>
      <c r="C848" s="338" t="s">
        <v>2070</v>
      </c>
      <c r="D848" s="338" t="s">
        <v>3089</v>
      </c>
      <c r="E848" s="338" t="s">
        <v>981</v>
      </c>
      <c r="F848" s="338">
        <v>33122</v>
      </c>
    </row>
    <row r="849" customHeight="1" spans="1:6">
      <c r="A849" s="337" t="s">
        <v>722</v>
      </c>
      <c r="B849" s="338" t="s">
        <v>3090</v>
      </c>
      <c r="C849" s="338" t="s">
        <v>3091</v>
      </c>
      <c r="D849" s="338" t="s">
        <v>2468</v>
      </c>
      <c r="E849" s="338" t="s">
        <v>981</v>
      </c>
      <c r="F849" s="338">
        <v>32812</v>
      </c>
    </row>
    <row r="850" customHeight="1" spans="1:6">
      <c r="A850" s="337" t="s">
        <v>722</v>
      </c>
      <c r="B850" s="338" t="s">
        <v>3092</v>
      </c>
      <c r="C850" s="338"/>
      <c r="D850" s="338" t="s">
        <v>1659</v>
      </c>
      <c r="E850" s="338" t="s">
        <v>773</v>
      </c>
      <c r="F850" s="338">
        <v>30318</v>
      </c>
    </row>
    <row r="851" customHeight="1" spans="1:6">
      <c r="A851" s="337" t="s">
        <v>722</v>
      </c>
      <c r="B851" s="338" t="s">
        <v>3093</v>
      </c>
      <c r="C851" s="338" t="s">
        <v>2997</v>
      </c>
      <c r="D851" s="338" t="s">
        <v>2483</v>
      </c>
      <c r="E851" s="338" t="s">
        <v>773</v>
      </c>
      <c r="F851" s="338" t="s">
        <v>3094</v>
      </c>
    </row>
    <row r="852" customHeight="1" spans="1:6">
      <c r="A852" s="337" t="s">
        <v>722</v>
      </c>
      <c r="B852" s="338" t="s">
        <v>3095</v>
      </c>
      <c r="C852" s="338" t="s">
        <v>3096</v>
      </c>
      <c r="D852" s="338" t="s">
        <v>1701</v>
      </c>
      <c r="E852" s="338" t="s">
        <v>773</v>
      </c>
      <c r="F852" s="338">
        <v>30043</v>
      </c>
    </row>
    <row r="853" customHeight="1" spans="1:6">
      <c r="A853" s="337" t="s">
        <v>722</v>
      </c>
      <c r="B853" s="338" t="s">
        <v>3097</v>
      </c>
      <c r="C853" s="338" t="s">
        <v>806</v>
      </c>
      <c r="D853" s="338" t="s">
        <v>3098</v>
      </c>
      <c r="E853" s="338" t="s">
        <v>773</v>
      </c>
      <c r="F853" s="338">
        <v>30096</v>
      </c>
    </row>
    <row r="854" customHeight="1" spans="1:6">
      <c r="A854" s="337" t="s">
        <v>774</v>
      </c>
      <c r="B854" s="338" t="s">
        <v>3099</v>
      </c>
      <c r="C854" s="338" t="s">
        <v>1756</v>
      </c>
      <c r="D854" s="338" t="s">
        <v>1757</v>
      </c>
      <c r="E854" s="338" t="s">
        <v>993</v>
      </c>
      <c r="F854" s="338">
        <v>60191</v>
      </c>
    </row>
    <row r="855" customHeight="1" spans="1:6">
      <c r="A855" s="337" t="s">
        <v>774</v>
      </c>
      <c r="B855" s="338" t="s">
        <v>3100</v>
      </c>
      <c r="C855" s="338" t="s">
        <v>2993</v>
      </c>
      <c r="D855" s="338" t="s">
        <v>1772</v>
      </c>
      <c r="E855" s="338" t="s">
        <v>1335</v>
      </c>
      <c r="F855" s="338" t="s">
        <v>1773</v>
      </c>
    </row>
    <row r="856" customHeight="1" spans="1:6">
      <c r="A856" s="337" t="s">
        <v>739</v>
      </c>
      <c r="B856" s="338" t="s">
        <v>3101</v>
      </c>
      <c r="C856" s="338" t="s">
        <v>3102</v>
      </c>
      <c r="D856" s="338" t="s">
        <v>3103</v>
      </c>
      <c r="E856" s="338" t="s">
        <v>743</v>
      </c>
      <c r="F856" s="338">
        <v>91340</v>
      </c>
    </row>
    <row r="857" customHeight="1" spans="1:6">
      <c r="A857" s="337" t="s">
        <v>739</v>
      </c>
      <c r="B857" s="338" t="s">
        <v>3104</v>
      </c>
      <c r="C857" s="338" t="s">
        <v>3105</v>
      </c>
      <c r="D857" s="338" t="s">
        <v>3106</v>
      </c>
      <c r="E857" s="338" t="s">
        <v>743</v>
      </c>
      <c r="F857" s="338">
        <v>92835</v>
      </c>
    </row>
    <row r="858" customHeight="1" spans="1:6">
      <c r="A858" s="337" t="s">
        <v>722</v>
      </c>
      <c r="B858" s="338" t="s">
        <v>3107</v>
      </c>
      <c r="C858" s="338" t="s">
        <v>2999</v>
      </c>
      <c r="D858" s="338" t="s">
        <v>3000</v>
      </c>
      <c r="E858" s="338" t="s">
        <v>917</v>
      </c>
      <c r="F858" s="339" t="s">
        <v>3001</v>
      </c>
    </row>
    <row r="859" customHeight="1" spans="1:6">
      <c r="A859" s="337" t="s">
        <v>722</v>
      </c>
      <c r="B859" s="338" t="s">
        <v>3108</v>
      </c>
      <c r="C859" s="338" t="s">
        <v>928</v>
      </c>
      <c r="D859" s="338" t="s">
        <v>3109</v>
      </c>
      <c r="E859" s="338" t="s">
        <v>917</v>
      </c>
      <c r="F859" s="339" t="s">
        <v>3110</v>
      </c>
    </row>
    <row r="860" customHeight="1" spans="1:6">
      <c r="A860" s="337" t="s">
        <v>774</v>
      </c>
      <c r="B860" s="338" t="s">
        <v>3111</v>
      </c>
      <c r="C860" s="338" t="s">
        <v>3112</v>
      </c>
      <c r="D860" s="338" t="s">
        <v>3113</v>
      </c>
      <c r="E860" s="338" t="s">
        <v>1218</v>
      </c>
      <c r="F860" s="338">
        <v>48083</v>
      </c>
    </row>
    <row r="861" customHeight="1" spans="1:6">
      <c r="A861" s="337" t="s">
        <v>774</v>
      </c>
      <c r="B861" s="338" t="s">
        <v>3114</v>
      </c>
      <c r="C861" s="338" t="s">
        <v>3005</v>
      </c>
      <c r="D861" s="338" t="s">
        <v>2074</v>
      </c>
      <c r="E861" s="338" t="s">
        <v>1461</v>
      </c>
      <c r="F861" s="338" t="s">
        <v>3115</v>
      </c>
    </row>
    <row r="862" customHeight="1" spans="1:6">
      <c r="A862" s="337" t="s">
        <v>774</v>
      </c>
      <c r="B862" s="338" t="s">
        <v>3116</v>
      </c>
      <c r="C862" s="338" t="s">
        <v>3117</v>
      </c>
      <c r="D862" s="338" t="s">
        <v>3118</v>
      </c>
      <c r="E862" s="338" t="s">
        <v>1461</v>
      </c>
      <c r="F862" s="338">
        <v>55442</v>
      </c>
    </row>
    <row r="863" customHeight="1" spans="1:6">
      <c r="A863" s="337" t="s">
        <v>722</v>
      </c>
      <c r="B863" s="338" t="s">
        <v>3119</v>
      </c>
      <c r="C863" s="338"/>
      <c r="D863" s="338" t="s">
        <v>1023</v>
      </c>
      <c r="E863" s="338" t="s">
        <v>1021</v>
      </c>
      <c r="F863" s="338">
        <v>28201</v>
      </c>
    </row>
    <row r="864" customHeight="1" spans="1:6">
      <c r="A864" s="337" t="s">
        <v>722</v>
      </c>
      <c r="B864" s="338" t="s">
        <v>3120</v>
      </c>
      <c r="C864" s="338" t="s">
        <v>3121</v>
      </c>
      <c r="D864" s="338" t="s">
        <v>2046</v>
      </c>
      <c r="E864" s="338" t="s">
        <v>1021</v>
      </c>
      <c r="F864" s="338">
        <v>27609</v>
      </c>
    </row>
    <row r="865" customHeight="1" spans="1:6">
      <c r="A865" s="337" t="s">
        <v>722</v>
      </c>
      <c r="B865" s="338" t="s">
        <v>3122</v>
      </c>
      <c r="C865" s="338" t="s">
        <v>3123</v>
      </c>
      <c r="D865" s="338" t="s">
        <v>1029</v>
      </c>
      <c r="E865" s="338" t="s">
        <v>1021</v>
      </c>
      <c r="F865" s="338">
        <v>28269</v>
      </c>
    </row>
    <row r="866" customHeight="1" spans="1:6">
      <c r="A866" s="337" t="s">
        <v>722</v>
      </c>
      <c r="B866" s="338" t="s">
        <v>3124</v>
      </c>
      <c r="C866" s="338" t="s">
        <v>1717</v>
      </c>
      <c r="D866" s="338" t="s">
        <v>1718</v>
      </c>
      <c r="E866" s="338" t="s">
        <v>747</v>
      </c>
      <c r="F866" s="339" t="s">
        <v>1719</v>
      </c>
    </row>
    <row r="867" customHeight="1" spans="1:6">
      <c r="A867" s="337" t="s">
        <v>739</v>
      </c>
      <c r="B867" s="338" t="s">
        <v>3125</v>
      </c>
      <c r="C867" s="338" t="s">
        <v>3126</v>
      </c>
      <c r="D867" s="338" t="s">
        <v>1834</v>
      </c>
      <c r="E867" s="338" t="s">
        <v>1414</v>
      </c>
      <c r="F867" s="338">
        <v>89120</v>
      </c>
    </row>
    <row r="868" customHeight="1" spans="1:6">
      <c r="A868" s="337" t="s">
        <v>739</v>
      </c>
      <c r="B868" s="338" t="s">
        <v>3127</v>
      </c>
      <c r="C868" s="338" t="s">
        <v>3128</v>
      </c>
      <c r="D868" s="338" t="s">
        <v>1834</v>
      </c>
      <c r="E868" s="338" t="s">
        <v>1414</v>
      </c>
      <c r="F868" s="338">
        <v>89119</v>
      </c>
    </row>
    <row r="869" customHeight="1" spans="1:6">
      <c r="A869" s="337" t="s">
        <v>739</v>
      </c>
      <c r="B869" s="338" t="s">
        <v>3129</v>
      </c>
      <c r="C869" s="338" t="s">
        <v>3130</v>
      </c>
      <c r="D869" s="338" t="s">
        <v>1834</v>
      </c>
      <c r="E869" s="338" t="s">
        <v>1414</v>
      </c>
      <c r="F869" s="338">
        <v>89115</v>
      </c>
    </row>
    <row r="870" customHeight="1" spans="1:6">
      <c r="A870" s="337" t="s">
        <v>722</v>
      </c>
      <c r="B870" s="338" t="s">
        <v>3131</v>
      </c>
      <c r="C870" s="338" t="s">
        <v>3013</v>
      </c>
      <c r="D870" s="338" t="s">
        <v>2616</v>
      </c>
      <c r="E870" s="338" t="s">
        <v>783</v>
      </c>
      <c r="F870" s="338">
        <v>11232</v>
      </c>
    </row>
    <row r="871" customHeight="1" spans="1:6">
      <c r="A871" s="337" t="s">
        <v>722</v>
      </c>
      <c r="B871" s="338" t="s">
        <v>3132</v>
      </c>
      <c r="C871" s="338" t="s">
        <v>3133</v>
      </c>
      <c r="D871" s="338" t="s">
        <v>1599</v>
      </c>
      <c r="E871" s="338" t="s">
        <v>783</v>
      </c>
      <c r="F871" s="338">
        <v>10474</v>
      </c>
    </row>
    <row r="872" customHeight="1" spans="1:6">
      <c r="A872" s="337" t="s">
        <v>722</v>
      </c>
      <c r="B872" s="338" t="s">
        <v>3134</v>
      </c>
      <c r="C872" s="338" t="s">
        <v>3135</v>
      </c>
      <c r="D872" s="338" t="s">
        <v>3136</v>
      </c>
      <c r="E872" s="338" t="s">
        <v>783</v>
      </c>
      <c r="F872" s="338">
        <v>11378</v>
      </c>
    </row>
    <row r="873" customHeight="1" spans="1:6">
      <c r="A873" s="337" t="s">
        <v>774</v>
      </c>
      <c r="B873" s="338" t="s">
        <v>3137</v>
      </c>
      <c r="C873" s="338" t="s">
        <v>3138</v>
      </c>
      <c r="D873" s="338" t="s">
        <v>1001</v>
      </c>
      <c r="E873" s="338" t="s">
        <v>778</v>
      </c>
      <c r="F873" s="338">
        <v>45232</v>
      </c>
    </row>
    <row r="874" customHeight="1" spans="1:6">
      <c r="A874" s="337" t="s">
        <v>774</v>
      </c>
      <c r="B874" s="338" t="s">
        <v>3139</v>
      </c>
      <c r="C874" s="338" t="s">
        <v>3140</v>
      </c>
      <c r="D874" s="338" t="s">
        <v>2178</v>
      </c>
      <c r="E874" s="338" t="s">
        <v>778</v>
      </c>
      <c r="F874" s="338">
        <v>43204</v>
      </c>
    </row>
    <row r="875" customHeight="1" spans="1:6">
      <c r="A875" s="337" t="s">
        <v>774</v>
      </c>
      <c r="B875" s="338" t="s">
        <v>3141</v>
      </c>
      <c r="C875" s="338" t="s">
        <v>3142</v>
      </c>
      <c r="D875" s="338" t="s">
        <v>3143</v>
      </c>
      <c r="E875" s="338" t="s">
        <v>778</v>
      </c>
      <c r="F875" s="338">
        <v>43228</v>
      </c>
    </row>
    <row r="876" customHeight="1" spans="1:6">
      <c r="A876" s="337" t="s">
        <v>722</v>
      </c>
      <c r="B876" s="338" t="s">
        <v>3144</v>
      </c>
      <c r="C876" s="338" t="s">
        <v>3145</v>
      </c>
      <c r="D876" s="338" t="s">
        <v>3146</v>
      </c>
      <c r="E876" s="338" t="s">
        <v>956</v>
      </c>
      <c r="F876" s="338">
        <v>23454</v>
      </c>
    </row>
    <row r="877" customHeight="1" spans="1:6">
      <c r="A877" s="337" t="s">
        <v>739</v>
      </c>
      <c r="B877" s="338" t="s">
        <v>3147</v>
      </c>
      <c r="C877" s="338" t="s">
        <v>3148</v>
      </c>
      <c r="D877" s="338" t="s">
        <v>1488</v>
      </c>
      <c r="E877" s="338" t="s">
        <v>1489</v>
      </c>
      <c r="F877" s="338">
        <v>97210</v>
      </c>
    </row>
    <row r="878" customHeight="1" spans="1:6">
      <c r="A878" s="337" t="s">
        <v>739</v>
      </c>
      <c r="B878" s="338" t="s">
        <v>3149</v>
      </c>
      <c r="C878" s="338" t="s">
        <v>3150</v>
      </c>
      <c r="D878" s="338" t="s">
        <v>3151</v>
      </c>
      <c r="E878" s="338" t="s">
        <v>1489</v>
      </c>
      <c r="F878" s="338" t="s">
        <v>3152</v>
      </c>
    </row>
    <row r="879" customHeight="1" spans="1:6">
      <c r="A879" s="337" t="s">
        <v>739</v>
      </c>
      <c r="B879" s="338" t="s">
        <v>3153</v>
      </c>
      <c r="C879" s="338" t="s">
        <v>3154</v>
      </c>
      <c r="D879" s="338" t="s">
        <v>3155</v>
      </c>
      <c r="E879" s="338" t="s">
        <v>743</v>
      </c>
      <c r="F879" s="338" t="s">
        <v>3156</v>
      </c>
    </row>
    <row r="880" customHeight="1" spans="1:6">
      <c r="A880" s="337" t="s">
        <v>739</v>
      </c>
      <c r="B880" s="338" t="s">
        <v>3157</v>
      </c>
      <c r="C880" s="338" t="s">
        <v>3158</v>
      </c>
      <c r="D880" s="338" t="s">
        <v>1555</v>
      </c>
      <c r="E880" s="338" t="s">
        <v>743</v>
      </c>
      <c r="F880" s="338">
        <v>95838</v>
      </c>
    </row>
    <row r="881" customHeight="1" spans="1:6">
      <c r="A881" s="337" t="s">
        <v>739</v>
      </c>
      <c r="B881" s="338" t="s">
        <v>3159</v>
      </c>
      <c r="C881" s="338" t="s">
        <v>3160</v>
      </c>
      <c r="D881" s="338" t="s">
        <v>3161</v>
      </c>
      <c r="E881" s="338" t="s">
        <v>743</v>
      </c>
      <c r="F881" s="338">
        <v>95054</v>
      </c>
    </row>
    <row r="882" customHeight="1" spans="1:6">
      <c r="A882" s="337" t="s">
        <v>739</v>
      </c>
      <c r="B882" s="338" t="s">
        <v>3162</v>
      </c>
      <c r="C882" s="338" t="s">
        <v>3163</v>
      </c>
      <c r="D882" s="338" t="s">
        <v>3164</v>
      </c>
      <c r="E882" s="338" t="s">
        <v>743</v>
      </c>
      <c r="F882" s="338">
        <v>94577</v>
      </c>
    </row>
    <row r="883" customHeight="1" spans="1:6">
      <c r="A883" s="337" t="s">
        <v>739</v>
      </c>
      <c r="B883" s="338" t="s">
        <v>3165</v>
      </c>
      <c r="C883" s="338" t="s">
        <v>3166</v>
      </c>
      <c r="D883" s="338" t="s">
        <v>1546</v>
      </c>
      <c r="E883" s="338" t="s">
        <v>743</v>
      </c>
      <c r="F883" s="338">
        <v>95131</v>
      </c>
    </row>
    <row r="884" customHeight="1" spans="1:6">
      <c r="A884" s="337" t="s">
        <v>722</v>
      </c>
      <c r="B884" s="338" t="s">
        <v>3167</v>
      </c>
      <c r="C884" s="338" t="s">
        <v>3031</v>
      </c>
      <c r="D884" s="338" t="s">
        <v>901</v>
      </c>
      <c r="E884" s="338" t="s">
        <v>890</v>
      </c>
      <c r="F884" s="338">
        <v>37211</v>
      </c>
    </row>
    <row r="885" customHeight="1" spans="1:6">
      <c r="A885" s="337" t="s">
        <v>774</v>
      </c>
      <c r="B885" s="338" t="s">
        <v>3168</v>
      </c>
      <c r="C885" s="338"/>
      <c r="D885" s="338" t="s">
        <v>1092</v>
      </c>
      <c r="E885" s="338" t="s">
        <v>1093</v>
      </c>
      <c r="F885" s="338">
        <v>75014</v>
      </c>
    </row>
    <row r="886" customHeight="1" spans="1:6">
      <c r="A886" s="337" t="s">
        <v>774</v>
      </c>
      <c r="B886" s="338" t="s">
        <v>3169</v>
      </c>
      <c r="C886" s="338"/>
      <c r="D886" s="338" t="s">
        <v>1109</v>
      </c>
      <c r="E886" s="338" t="s">
        <v>1093</v>
      </c>
      <c r="F886" s="338">
        <v>73301</v>
      </c>
    </row>
    <row r="887" customHeight="1" spans="1:6">
      <c r="A887" s="337" t="s">
        <v>774</v>
      </c>
      <c r="B887" s="338" t="s">
        <v>3170</v>
      </c>
      <c r="C887" s="338" t="s">
        <v>1736</v>
      </c>
      <c r="D887" s="338" t="s">
        <v>1313</v>
      </c>
      <c r="E887" s="338" t="s">
        <v>1093</v>
      </c>
      <c r="F887" s="338" t="s">
        <v>1738</v>
      </c>
    </row>
    <row r="888" customHeight="1" spans="1:6">
      <c r="A888" s="337" t="s">
        <v>739</v>
      </c>
      <c r="B888" s="338" t="s">
        <v>3171</v>
      </c>
      <c r="C888" s="338" t="s">
        <v>3172</v>
      </c>
      <c r="D888" s="338" t="s">
        <v>1526</v>
      </c>
      <c r="E888" s="338" t="s">
        <v>790</v>
      </c>
      <c r="F888" s="338">
        <v>98108</v>
      </c>
    </row>
    <row r="889" customHeight="1" spans="1:6">
      <c r="A889" s="337" t="s">
        <v>774</v>
      </c>
      <c r="B889" s="338" t="s">
        <v>3173</v>
      </c>
      <c r="C889" s="338" t="s">
        <v>1645</v>
      </c>
      <c r="D889" s="338" t="s">
        <v>1099</v>
      </c>
      <c r="E889" s="338" t="s">
        <v>1093</v>
      </c>
      <c r="F889" s="338">
        <v>76106</v>
      </c>
    </row>
    <row r="890" customHeight="1" spans="1:6">
      <c r="A890" s="337" t="s">
        <v>774</v>
      </c>
      <c r="B890" s="338" t="s">
        <v>3174</v>
      </c>
      <c r="C890" s="338" t="s">
        <v>3175</v>
      </c>
      <c r="D890" s="338" t="s">
        <v>2933</v>
      </c>
      <c r="E890" s="338" t="s">
        <v>1093</v>
      </c>
      <c r="F890" s="338">
        <v>77802</v>
      </c>
    </row>
    <row r="891" customHeight="1" spans="1:6">
      <c r="A891" s="337" t="s">
        <v>774</v>
      </c>
      <c r="B891" s="338" t="s">
        <v>3176</v>
      </c>
      <c r="C891" s="338" t="s">
        <v>3177</v>
      </c>
      <c r="D891" s="338" t="s">
        <v>3178</v>
      </c>
      <c r="E891" s="338" t="s">
        <v>1093</v>
      </c>
      <c r="F891" s="338">
        <v>78728</v>
      </c>
    </row>
    <row r="892" customHeight="1" spans="1:6">
      <c r="A892" s="337" t="s">
        <v>722</v>
      </c>
      <c r="B892" s="338" t="s">
        <v>3179</v>
      </c>
      <c r="C892" s="338" t="s">
        <v>3180</v>
      </c>
      <c r="D892" s="338" t="s">
        <v>966</v>
      </c>
      <c r="E892" s="338" t="s">
        <v>956</v>
      </c>
      <c r="F892" s="338">
        <v>22151</v>
      </c>
    </row>
    <row r="893" customHeight="1" spans="1:6">
      <c r="A893" s="337" t="s">
        <v>722</v>
      </c>
      <c r="B893" s="338" t="s">
        <v>3181</v>
      </c>
      <c r="C893" s="338" t="s">
        <v>3182</v>
      </c>
      <c r="D893" s="338" t="s">
        <v>1288</v>
      </c>
      <c r="E893" s="338" t="s">
        <v>956</v>
      </c>
      <c r="F893" s="338">
        <v>23230</v>
      </c>
    </row>
    <row r="894" customHeight="1" spans="1:6">
      <c r="A894" s="337" t="s">
        <v>722</v>
      </c>
      <c r="B894" s="338" t="s">
        <v>3183</v>
      </c>
      <c r="C894" s="338" t="s">
        <v>3184</v>
      </c>
      <c r="D894" s="338" t="s">
        <v>2344</v>
      </c>
      <c r="E894" s="338" t="s">
        <v>956</v>
      </c>
      <c r="F894" s="338">
        <v>23230</v>
      </c>
    </row>
    <row r="895" customHeight="1" spans="1:6">
      <c r="A895" s="337" t="s">
        <v>722</v>
      </c>
      <c r="B895" s="338" t="s">
        <v>3185</v>
      </c>
      <c r="C895" s="338" t="s">
        <v>3145</v>
      </c>
      <c r="D895" s="338" t="s">
        <v>3146</v>
      </c>
      <c r="E895" s="338" t="s">
        <v>956</v>
      </c>
      <c r="F895" s="338">
        <v>23454</v>
      </c>
    </row>
    <row r="896" customHeight="1" spans="1:6">
      <c r="A896" s="337" t="s">
        <v>739</v>
      </c>
      <c r="B896" s="338" t="s">
        <v>3186</v>
      </c>
      <c r="C896" s="338" t="s">
        <v>3187</v>
      </c>
      <c r="D896" s="338" t="s">
        <v>1741</v>
      </c>
      <c r="E896" s="338" t="s">
        <v>790</v>
      </c>
      <c r="F896" s="338">
        <v>98034</v>
      </c>
    </row>
    <row r="897" customHeight="1" spans="1:6">
      <c r="A897" s="337" t="s">
        <v>739</v>
      </c>
      <c r="B897" s="338" t="s">
        <v>3188</v>
      </c>
      <c r="C897" s="338" t="s">
        <v>3189</v>
      </c>
      <c r="D897" s="338" t="s">
        <v>3190</v>
      </c>
      <c r="E897" s="338" t="s">
        <v>790</v>
      </c>
      <c r="F897" s="338">
        <v>98133</v>
      </c>
    </row>
    <row r="898" customHeight="1" spans="1:6">
      <c r="A898" s="337" t="s">
        <v>739</v>
      </c>
      <c r="B898" s="338" t="s">
        <v>3191</v>
      </c>
      <c r="C898" s="338" t="s">
        <v>3192</v>
      </c>
      <c r="D898" s="338" t="s">
        <v>1526</v>
      </c>
      <c r="E898" s="338" t="s">
        <v>790</v>
      </c>
      <c r="F898" s="338">
        <v>98121</v>
      </c>
    </row>
    <row r="899" customHeight="1" spans="1:6">
      <c r="A899" s="337" t="s">
        <v>739</v>
      </c>
      <c r="B899" s="338" t="s">
        <v>3193</v>
      </c>
      <c r="C899" s="338" t="s">
        <v>3194</v>
      </c>
      <c r="D899" s="338" t="s">
        <v>1526</v>
      </c>
      <c r="E899" s="338" t="s">
        <v>790</v>
      </c>
      <c r="F899" s="338">
        <v>98134</v>
      </c>
    </row>
    <row r="900" customHeight="1" spans="1:6">
      <c r="A900" s="337" t="s">
        <v>739</v>
      </c>
      <c r="B900" s="338" t="s">
        <v>3195</v>
      </c>
      <c r="C900" s="338" t="s">
        <v>3196</v>
      </c>
      <c r="D900" s="338" t="s">
        <v>1259</v>
      </c>
      <c r="E900" s="338" t="s">
        <v>790</v>
      </c>
      <c r="F900" s="338">
        <v>98188</v>
      </c>
    </row>
    <row r="901" customHeight="1" spans="1:6">
      <c r="A901" s="337" t="s">
        <v>774</v>
      </c>
      <c r="B901" s="338" t="s">
        <v>3197</v>
      </c>
      <c r="C901" s="338" t="s">
        <v>3198</v>
      </c>
      <c r="D901" s="338" t="s">
        <v>1450</v>
      </c>
      <c r="E901" s="338" t="s">
        <v>1451</v>
      </c>
      <c r="F901" s="338">
        <v>53215</v>
      </c>
    </row>
    <row r="902" customHeight="1" spans="1:6">
      <c r="A902" s="337" t="s">
        <v>739</v>
      </c>
      <c r="B902" s="338" t="s">
        <v>3199</v>
      </c>
      <c r="C902" s="338" t="s">
        <v>3200</v>
      </c>
      <c r="D902" s="338" t="s">
        <v>789</v>
      </c>
      <c r="E902" s="338" t="s">
        <v>790</v>
      </c>
      <c r="F902" s="338">
        <v>98032</v>
      </c>
    </row>
    <row r="903" customHeight="1" spans="1:6">
      <c r="A903" s="337" t="s">
        <v>722</v>
      </c>
      <c r="B903" s="338" t="s">
        <v>3201</v>
      </c>
      <c r="C903" s="338" t="s">
        <v>822</v>
      </c>
      <c r="D903" s="338" t="s">
        <v>819</v>
      </c>
      <c r="E903" s="338" t="s">
        <v>726</v>
      </c>
      <c r="F903" s="338" t="s">
        <v>823</v>
      </c>
    </row>
    <row r="904" customHeight="1" spans="1:6">
      <c r="A904" s="337" t="s">
        <v>774</v>
      </c>
      <c r="B904" s="338" t="s">
        <v>3202</v>
      </c>
      <c r="C904" s="338" t="s">
        <v>3203</v>
      </c>
      <c r="D904" s="338" t="s">
        <v>3204</v>
      </c>
      <c r="E904" s="338" t="s">
        <v>2698</v>
      </c>
      <c r="F904" s="338">
        <v>68127</v>
      </c>
    </row>
    <row r="905" customHeight="1" spans="1:6">
      <c r="A905" s="337" t="s">
        <v>722</v>
      </c>
      <c r="B905" s="338" t="s">
        <v>3205</v>
      </c>
      <c r="C905" s="338" t="s">
        <v>798</v>
      </c>
      <c r="D905" s="338" t="s">
        <v>799</v>
      </c>
      <c r="E905" s="338" t="s">
        <v>773</v>
      </c>
      <c r="F905" s="338">
        <v>30291</v>
      </c>
    </row>
    <row r="906" customHeight="1" spans="1:6">
      <c r="A906" s="337" t="s">
        <v>722</v>
      </c>
      <c r="B906" s="338" t="s">
        <v>3206</v>
      </c>
      <c r="C906" s="338" t="s">
        <v>3207</v>
      </c>
      <c r="D906" s="338" t="s">
        <v>819</v>
      </c>
      <c r="E906" s="338" t="s">
        <v>726</v>
      </c>
      <c r="F906" s="338">
        <v>18640</v>
      </c>
    </row>
    <row r="907" customHeight="1" spans="1:6">
      <c r="A907" s="337" t="s">
        <v>722</v>
      </c>
      <c r="B907" s="338" t="s">
        <v>3208</v>
      </c>
      <c r="C907" s="338" t="s">
        <v>3209</v>
      </c>
      <c r="D907" s="338" t="s">
        <v>3210</v>
      </c>
      <c r="E907" s="338" t="s">
        <v>726</v>
      </c>
      <c r="F907" s="338">
        <v>18512</v>
      </c>
    </row>
    <row r="908" customHeight="1" spans="1:6">
      <c r="A908" s="337" t="s">
        <v>739</v>
      </c>
      <c r="B908" s="338" t="s">
        <v>3211</v>
      </c>
      <c r="C908" s="338" t="s">
        <v>3212</v>
      </c>
      <c r="D908" s="338" t="s">
        <v>3213</v>
      </c>
      <c r="E908" s="338" t="s">
        <v>743</v>
      </c>
      <c r="F908" s="338">
        <v>92345</v>
      </c>
    </row>
    <row r="909" customHeight="1" spans="1:6">
      <c r="A909" s="337" t="s">
        <v>722</v>
      </c>
      <c r="B909" s="338" t="s">
        <v>3214</v>
      </c>
      <c r="C909" s="338" t="s">
        <v>3215</v>
      </c>
      <c r="D909" s="338" t="s">
        <v>3216</v>
      </c>
      <c r="E909" s="338" t="s">
        <v>726</v>
      </c>
      <c r="F909" s="338">
        <v>17963</v>
      </c>
    </row>
    <row r="910" customHeight="1" spans="1:6">
      <c r="A910" s="337" t="s">
        <v>739</v>
      </c>
      <c r="B910" s="338" t="s">
        <v>3217</v>
      </c>
      <c r="C910" s="338" t="s">
        <v>3218</v>
      </c>
      <c r="D910" s="338" t="s">
        <v>1691</v>
      </c>
      <c r="E910" s="338" t="s">
        <v>743</v>
      </c>
      <c r="F910" s="338">
        <v>92335</v>
      </c>
    </row>
    <row r="911" customHeight="1" spans="1:6">
      <c r="A911" s="337" t="s">
        <v>739</v>
      </c>
      <c r="B911" s="338" t="s">
        <v>3219</v>
      </c>
      <c r="C911" s="338" t="s">
        <v>3220</v>
      </c>
      <c r="D911" s="338" t="s">
        <v>1691</v>
      </c>
      <c r="E911" s="338" t="s">
        <v>743</v>
      </c>
      <c r="F911" s="338" t="s">
        <v>3221</v>
      </c>
    </row>
    <row r="912" customHeight="1" spans="1:6">
      <c r="A912" s="337" t="s">
        <v>774</v>
      </c>
      <c r="B912" s="338" t="s">
        <v>3222</v>
      </c>
      <c r="C912" s="338" t="s">
        <v>3223</v>
      </c>
      <c r="D912" s="338" t="s">
        <v>1099</v>
      </c>
      <c r="E912" s="338" t="s">
        <v>1093</v>
      </c>
      <c r="F912" s="338">
        <v>76106</v>
      </c>
    </row>
    <row r="913" customHeight="1" spans="1:6">
      <c r="A913" s="337" t="s">
        <v>739</v>
      </c>
      <c r="B913" s="338" t="s">
        <v>3224</v>
      </c>
      <c r="C913" s="338" t="s">
        <v>3225</v>
      </c>
      <c r="D913" s="338" t="s">
        <v>1954</v>
      </c>
      <c r="E913" s="338" t="s">
        <v>743</v>
      </c>
      <c r="F913" s="338">
        <v>92408</v>
      </c>
    </row>
    <row r="914" customHeight="1" spans="1:6">
      <c r="A914" s="337" t="s">
        <v>722</v>
      </c>
      <c r="B914" s="338" t="s">
        <v>3226</v>
      </c>
      <c r="C914" s="338" t="s">
        <v>3227</v>
      </c>
      <c r="D914" s="338" t="s">
        <v>3228</v>
      </c>
      <c r="E914" s="338" t="s">
        <v>726</v>
      </c>
      <c r="F914" s="338">
        <v>17408</v>
      </c>
    </row>
    <row r="915" customHeight="1" spans="1:6">
      <c r="A915" s="337" t="s">
        <v>722</v>
      </c>
      <c r="B915" s="338" t="s">
        <v>3229</v>
      </c>
      <c r="C915" s="338" t="s">
        <v>3230</v>
      </c>
      <c r="D915" s="338" t="s">
        <v>3231</v>
      </c>
      <c r="E915" s="338" t="s">
        <v>726</v>
      </c>
      <c r="F915" s="338">
        <v>18643</v>
      </c>
    </row>
    <row r="916" customHeight="1" spans="1:6">
      <c r="A916" s="337" t="s">
        <v>739</v>
      </c>
      <c r="B916" s="338" t="s">
        <v>3232</v>
      </c>
      <c r="C916" s="338" t="s">
        <v>3233</v>
      </c>
      <c r="D916" s="338" t="s">
        <v>742</v>
      </c>
      <c r="E916" s="338" t="s">
        <v>743</v>
      </c>
      <c r="F916" s="338" t="s">
        <v>3234</v>
      </c>
    </row>
    <row r="917" customHeight="1" spans="1:6">
      <c r="A917" s="337" t="s">
        <v>722</v>
      </c>
      <c r="B917" s="338" t="s">
        <v>3235</v>
      </c>
      <c r="C917" s="338" t="s">
        <v>3236</v>
      </c>
      <c r="D917" s="338" t="s">
        <v>3237</v>
      </c>
      <c r="E917" s="338" t="s">
        <v>773</v>
      </c>
      <c r="F917" s="338">
        <v>30168</v>
      </c>
    </row>
    <row r="918" customHeight="1" spans="1:6">
      <c r="A918" s="337" t="s">
        <v>722</v>
      </c>
      <c r="B918" s="338" t="s">
        <v>3238</v>
      </c>
      <c r="C918" s="338" t="s">
        <v>3239</v>
      </c>
      <c r="D918" s="338" t="s">
        <v>1089</v>
      </c>
      <c r="E918" s="338" t="s">
        <v>726</v>
      </c>
      <c r="F918" s="338">
        <v>18020</v>
      </c>
    </row>
    <row r="919" customHeight="1" spans="1:6">
      <c r="A919" s="337" t="s">
        <v>739</v>
      </c>
      <c r="B919" s="338" t="s">
        <v>3240</v>
      </c>
      <c r="C919" s="338" t="s">
        <v>3241</v>
      </c>
      <c r="D919" s="338" t="s">
        <v>1964</v>
      </c>
      <c r="E919" s="338" t="s">
        <v>743</v>
      </c>
      <c r="F919" s="338" t="s">
        <v>3242</v>
      </c>
    </row>
    <row r="920" customHeight="1" spans="1:6">
      <c r="A920" s="337" t="s">
        <v>722</v>
      </c>
      <c r="B920" s="338" t="s">
        <v>3243</v>
      </c>
      <c r="C920" s="338" t="s">
        <v>3244</v>
      </c>
      <c r="D920" s="338" t="s">
        <v>1999</v>
      </c>
      <c r="E920" s="338" t="s">
        <v>726</v>
      </c>
      <c r="F920" s="338">
        <v>17013</v>
      </c>
    </row>
    <row r="921" customHeight="1" spans="1:6">
      <c r="A921" s="337" t="s">
        <v>722</v>
      </c>
      <c r="B921" s="338" t="s">
        <v>3245</v>
      </c>
      <c r="C921" s="338" t="s">
        <v>3246</v>
      </c>
      <c r="D921" s="338" t="s">
        <v>1999</v>
      </c>
      <c r="E921" s="338" t="s">
        <v>726</v>
      </c>
      <c r="F921" s="338">
        <v>17015</v>
      </c>
    </row>
    <row r="922" customHeight="1" spans="1:6">
      <c r="A922" s="337" t="s">
        <v>722</v>
      </c>
      <c r="B922" s="338" t="s">
        <v>3247</v>
      </c>
      <c r="C922" s="338" t="s">
        <v>3248</v>
      </c>
      <c r="D922" s="338" t="s">
        <v>3237</v>
      </c>
      <c r="E922" s="338" t="s">
        <v>773</v>
      </c>
      <c r="F922" s="338">
        <v>30168</v>
      </c>
    </row>
    <row r="923" customHeight="1" spans="1:6">
      <c r="A923" s="337" t="s">
        <v>722</v>
      </c>
      <c r="B923" s="338" t="s">
        <v>3249</v>
      </c>
      <c r="C923" s="338" t="s">
        <v>3250</v>
      </c>
      <c r="D923" s="338" t="s">
        <v>3251</v>
      </c>
      <c r="E923" s="338" t="s">
        <v>726</v>
      </c>
      <c r="F923" s="338">
        <v>17257</v>
      </c>
    </row>
    <row r="924" customHeight="1" spans="1:6">
      <c r="A924" s="337" t="s">
        <v>739</v>
      </c>
      <c r="B924" s="338" t="s">
        <v>3252</v>
      </c>
      <c r="C924" s="338" t="s">
        <v>3253</v>
      </c>
      <c r="D924" s="338" t="s">
        <v>2971</v>
      </c>
      <c r="E924" s="338" t="s">
        <v>743</v>
      </c>
      <c r="F924" s="338">
        <v>95376</v>
      </c>
    </row>
    <row r="925" customHeight="1" spans="1:6">
      <c r="A925" s="337" t="s">
        <v>774</v>
      </c>
      <c r="B925" s="338" t="s">
        <v>3254</v>
      </c>
      <c r="C925" s="338" t="s">
        <v>3255</v>
      </c>
      <c r="D925" s="338" t="s">
        <v>3256</v>
      </c>
      <c r="E925" s="338" t="s">
        <v>1335</v>
      </c>
      <c r="F925" s="338">
        <v>46404</v>
      </c>
    </row>
    <row r="926" customHeight="1" spans="1:6">
      <c r="A926" s="337" t="s">
        <v>774</v>
      </c>
      <c r="B926" s="338" t="s">
        <v>3257</v>
      </c>
      <c r="C926" s="338" t="s">
        <v>3258</v>
      </c>
      <c r="D926" s="338" t="s">
        <v>3259</v>
      </c>
      <c r="E926" s="338" t="s">
        <v>1093</v>
      </c>
      <c r="F926" s="338">
        <v>75149</v>
      </c>
    </row>
    <row r="927" customHeight="1" spans="1:6">
      <c r="A927" s="337" t="s">
        <v>774</v>
      </c>
      <c r="B927" s="338" t="s">
        <v>3260</v>
      </c>
      <c r="C927" s="338" t="s">
        <v>3261</v>
      </c>
      <c r="D927" s="338" t="s">
        <v>3262</v>
      </c>
      <c r="E927" s="338" t="s">
        <v>1451</v>
      </c>
      <c r="F927" s="338">
        <v>53158</v>
      </c>
    </row>
    <row r="928" customHeight="1" spans="1:6">
      <c r="A928" s="337" t="s">
        <v>774</v>
      </c>
      <c r="B928" s="338" t="s">
        <v>3263</v>
      </c>
      <c r="C928" s="338" t="s">
        <v>3264</v>
      </c>
      <c r="D928" s="338" t="s">
        <v>3265</v>
      </c>
      <c r="E928" s="338" t="s">
        <v>778</v>
      </c>
      <c r="F928" s="338">
        <v>44139</v>
      </c>
    </row>
    <row r="929" customHeight="1" spans="1:6">
      <c r="A929" s="337" t="s">
        <v>739</v>
      </c>
      <c r="B929" s="338" t="s">
        <v>3266</v>
      </c>
      <c r="C929" s="338" t="s">
        <v>3267</v>
      </c>
      <c r="D929" s="338" t="s">
        <v>2790</v>
      </c>
      <c r="E929" s="338" t="s">
        <v>743</v>
      </c>
      <c r="F929" s="338" t="s">
        <v>3268</v>
      </c>
    </row>
    <row r="930" customHeight="1" spans="1:6">
      <c r="A930" s="337" t="s">
        <v>722</v>
      </c>
      <c r="B930" s="338" t="s">
        <v>3269</v>
      </c>
      <c r="C930" s="338" t="s">
        <v>3270</v>
      </c>
      <c r="D930" s="338" t="s">
        <v>796</v>
      </c>
      <c r="E930" s="338" t="s">
        <v>773</v>
      </c>
      <c r="F930" s="338">
        <v>30344</v>
      </c>
    </row>
    <row r="931" customHeight="1" spans="1:6">
      <c r="A931" s="337" t="s">
        <v>774</v>
      </c>
      <c r="B931" s="338" t="s">
        <v>3271</v>
      </c>
      <c r="C931" s="338" t="s">
        <v>3272</v>
      </c>
      <c r="D931" s="338" t="s">
        <v>1291</v>
      </c>
      <c r="E931" s="338" t="s">
        <v>1093</v>
      </c>
      <c r="F931" s="338">
        <v>75261</v>
      </c>
    </row>
    <row r="932" customHeight="1" spans="1:6">
      <c r="A932" s="337" t="s">
        <v>722</v>
      </c>
      <c r="B932" s="338" t="s">
        <v>3273</v>
      </c>
      <c r="C932" s="338" t="s">
        <v>3274</v>
      </c>
      <c r="D932" s="338" t="s">
        <v>1829</v>
      </c>
      <c r="E932" s="338" t="s">
        <v>747</v>
      </c>
      <c r="F932" s="339" t="s">
        <v>766</v>
      </c>
    </row>
    <row r="933" customHeight="1" spans="1:6">
      <c r="A933" s="337" t="s">
        <v>739</v>
      </c>
      <c r="B933" s="338" t="s">
        <v>3275</v>
      </c>
      <c r="C933" s="338" t="s">
        <v>3276</v>
      </c>
      <c r="D933" s="338" t="s">
        <v>3277</v>
      </c>
      <c r="E933" s="338" t="s">
        <v>743</v>
      </c>
      <c r="F933" s="338">
        <v>90501</v>
      </c>
    </row>
    <row r="934" customHeight="1" spans="1:6">
      <c r="A934" s="337" t="s">
        <v>722</v>
      </c>
      <c r="B934" s="338" t="s">
        <v>3278</v>
      </c>
      <c r="C934" s="338" t="s">
        <v>3274</v>
      </c>
      <c r="D934" s="338" t="s">
        <v>2974</v>
      </c>
      <c r="E934" s="338" t="s">
        <v>747</v>
      </c>
      <c r="F934" s="339" t="s">
        <v>766</v>
      </c>
    </row>
    <row r="935" customHeight="1" spans="1:6">
      <c r="A935" s="337" t="s">
        <v>774</v>
      </c>
      <c r="B935" s="338" t="s">
        <v>3279</v>
      </c>
      <c r="C935" s="338" t="s">
        <v>3280</v>
      </c>
      <c r="D935" s="338" t="s">
        <v>3281</v>
      </c>
      <c r="E935" s="338" t="s">
        <v>1335</v>
      </c>
      <c r="F935" s="338">
        <v>46143</v>
      </c>
    </row>
    <row r="936" customHeight="1" spans="1:6">
      <c r="A936" s="337" t="s">
        <v>739</v>
      </c>
      <c r="B936" s="338" t="s">
        <v>3282</v>
      </c>
      <c r="C936" s="338" t="s">
        <v>3283</v>
      </c>
      <c r="D936" s="338" t="s">
        <v>1959</v>
      </c>
      <c r="E936" s="338" t="s">
        <v>743</v>
      </c>
      <c r="F936" s="338" t="s">
        <v>3284</v>
      </c>
    </row>
    <row r="937" customHeight="1" spans="1:6">
      <c r="A937" s="337" t="s">
        <v>722</v>
      </c>
      <c r="B937" s="338" t="s">
        <v>3285</v>
      </c>
      <c r="C937" s="338" t="s">
        <v>3286</v>
      </c>
      <c r="D937" s="338" t="s">
        <v>3287</v>
      </c>
      <c r="E937" s="338" t="s">
        <v>747</v>
      </c>
      <c r="F937" s="339" t="s">
        <v>3288</v>
      </c>
    </row>
    <row r="938" customHeight="1" spans="1:6">
      <c r="A938" s="337" t="s">
        <v>739</v>
      </c>
      <c r="B938" s="338" t="s">
        <v>3289</v>
      </c>
      <c r="C938" s="338" t="s">
        <v>3290</v>
      </c>
      <c r="D938" s="338" t="s">
        <v>1867</v>
      </c>
      <c r="E938" s="338" t="s">
        <v>743</v>
      </c>
      <c r="F938" s="338" t="s">
        <v>3291</v>
      </c>
    </row>
    <row r="939" customHeight="1" spans="1:6">
      <c r="A939" s="337" t="s">
        <v>722</v>
      </c>
      <c r="B939" s="338" t="s">
        <v>3292</v>
      </c>
      <c r="C939" s="338" t="s">
        <v>3293</v>
      </c>
      <c r="D939" s="338" t="s">
        <v>3294</v>
      </c>
      <c r="E939" s="338" t="s">
        <v>773</v>
      </c>
      <c r="F939" s="338">
        <v>30253</v>
      </c>
    </row>
    <row r="940" customHeight="1" spans="1:6">
      <c r="A940" s="337" t="s">
        <v>774</v>
      </c>
      <c r="B940" s="338" t="s">
        <v>3295</v>
      </c>
      <c r="C940" s="338" t="s">
        <v>3296</v>
      </c>
      <c r="D940" s="338" t="s">
        <v>1864</v>
      </c>
      <c r="E940" s="338" t="s">
        <v>993</v>
      </c>
      <c r="F940" s="338">
        <v>60421</v>
      </c>
    </row>
    <row r="941" customHeight="1" spans="1:6">
      <c r="A941" s="337" t="s">
        <v>739</v>
      </c>
      <c r="B941" s="338" t="s">
        <v>3297</v>
      </c>
      <c r="C941" s="338" t="s">
        <v>3298</v>
      </c>
      <c r="D941" s="338" t="s">
        <v>1488</v>
      </c>
      <c r="E941" s="338" t="s">
        <v>1489</v>
      </c>
      <c r="F941" s="338">
        <v>97203</v>
      </c>
    </row>
    <row r="942" customHeight="1" spans="1:6">
      <c r="A942" s="337" t="s">
        <v>739</v>
      </c>
      <c r="B942" s="338" t="s">
        <v>3299</v>
      </c>
      <c r="C942" s="338" t="s">
        <v>3300</v>
      </c>
      <c r="D942" s="338" t="s">
        <v>2156</v>
      </c>
      <c r="E942" s="338" t="s">
        <v>743</v>
      </c>
      <c r="F942" s="338">
        <v>92551</v>
      </c>
    </row>
    <row r="943" customHeight="1" spans="1:6">
      <c r="A943" s="337" t="s">
        <v>722</v>
      </c>
      <c r="B943" s="338" t="s">
        <v>3301</v>
      </c>
      <c r="C943" s="338" t="s">
        <v>3302</v>
      </c>
      <c r="D943" s="338" t="s">
        <v>3251</v>
      </c>
      <c r="E943" s="338" t="s">
        <v>726</v>
      </c>
      <c r="F943" s="338">
        <v>17257</v>
      </c>
    </row>
    <row r="944" customHeight="1" spans="1:6">
      <c r="A944" s="337" t="s">
        <v>774</v>
      </c>
      <c r="B944" s="338" t="s">
        <v>3303</v>
      </c>
      <c r="C944" s="338" t="s">
        <v>3304</v>
      </c>
      <c r="D944" s="338" t="s">
        <v>3305</v>
      </c>
      <c r="E944" s="338" t="s">
        <v>1093</v>
      </c>
      <c r="F944" s="338">
        <v>75172</v>
      </c>
    </row>
    <row r="945" customHeight="1" spans="1:6">
      <c r="A945" s="337" t="s">
        <v>722</v>
      </c>
      <c r="B945" s="338" t="s">
        <v>3306</v>
      </c>
      <c r="C945" s="338" t="s">
        <v>3307</v>
      </c>
      <c r="D945" s="338" t="s">
        <v>799</v>
      </c>
      <c r="E945" s="338" t="s">
        <v>773</v>
      </c>
      <c r="F945" s="338">
        <v>30291</v>
      </c>
    </row>
    <row r="946" customHeight="1" spans="1:6">
      <c r="A946" s="337" t="s">
        <v>739</v>
      </c>
      <c r="B946" s="338" t="s">
        <v>3308</v>
      </c>
      <c r="C946" s="338" t="s">
        <v>3309</v>
      </c>
      <c r="D946" s="338" t="s">
        <v>789</v>
      </c>
      <c r="E946" s="338" t="s">
        <v>790</v>
      </c>
      <c r="F946" s="338">
        <v>98032</v>
      </c>
    </row>
    <row r="947" customHeight="1" spans="1:6">
      <c r="A947" s="337" t="s">
        <v>722</v>
      </c>
      <c r="B947" s="338" t="s">
        <v>3310</v>
      </c>
      <c r="C947" s="338" t="s">
        <v>3311</v>
      </c>
      <c r="D947" s="338" t="s">
        <v>3294</v>
      </c>
      <c r="E947" s="338" t="s">
        <v>773</v>
      </c>
      <c r="F947" s="338">
        <v>30253</v>
      </c>
    </row>
    <row r="948" customHeight="1" spans="1:6">
      <c r="A948" s="337" t="s">
        <v>774</v>
      </c>
      <c r="B948" s="338" t="s">
        <v>3312</v>
      </c>
      <c r="C948" s="338" t="s">
        <v>3313</v>
      </c>
      <c r="D948" s="338" t="s">
        <v>1638</v>
      </c>
      <c r="E948" s="338" t="s">
        <v>1093</v>
      </c>
      <c r="F948" s="338">
        <v>75236</v>
      </c>
    </row>
    <row r="949" customHeight="1" spans="1:6">
      <c r="A949" s="337" t="s">
        <v>739</v>
      </c>
      <c r="B949" s="338" t="s">
        <v>3314</v>
      </c>
      <c r="C949" s="338" t="s">
        <v>3315</v>
      </c>
      <c r="D949" s="338" t="s">
        <v>1691</v>
      </c>
      <c r="E949" s="338" t="s">
        <v>743</v>
      </c>
      <c r="F949" s="338">
        <v>92335</v>
      </c>
    </row>
    <row r="950" customHeight="1" spans="1:6">
      <c r="A950" s="337" t="s">
        <v>774</v>
      </c>
      <c r="B950" s="338" t="s">
        <v>3316</v>
      </c>
      <c r="C950" s="338" t="s">
        <v>3317</v>
      </c>
      <c r="D950" s="338" t="s">
        <v>2557</v>
      </c>
      <c r="E950" s="338" t="s">
        <v>993</v>
      </c>
      <c r="F950" s="338">
        <v>62025</v>
      </c>
    </row>
    <row r="951" customHeight="1" spans="1:6">
      <c r="A951" s="337" t="s">
        <v>774</v>
      </c>
      <c r="B951" s="338" t="s">
        <v>3318</v>
      </c>
      <c r="C951" s="338" t="s">
        <v>3319</v>
      </c>
      <c r="D951" s="338" t="s">
        <v>3320</v>
      </c>
      <c r="E951" s="338" t="s">
        <v>1392</v>
      </c>
      <c r="F951" s="338">
        <v>63755</v>
      </c>
    </row>
    <row r="952" customHeight="1" spans="1:6">
      <c r="A952" s="337" t="s">
        <v>774</v>
      </c>
      <c r="B952" s="338" t="s">
        <v>3321</v>
      </c>
      <c r="C952" s="338" t="s">
        <v>3322</v>
      </c>
      <c r="D952" s="338" t="s">
        <v>3323</v>
      </c>
      <c r="E952" s="338" t="s">
        <v>1392</v>
      </c>
      <c r="F952" s="338">
        <v>63376</v>
      </c>
    </row>
    <row r="953" customHeight="1" spans="1:6">
      <c r="A953" s="337" t="s">
        <v>774</v>
      </c>
      <c r="B953" s="338" t="s">
        <v>3324</v>
      </c>
      <c r="C953" s="338" t="s">
        <v>3325</v>
      </c>
      <c r="D953" s="338" t="s">
        <v>3326</v>
      </c>
      <c r="E953" s="338" t="s">
        <v>778</v>
      </c>
      <c r="F953" s="338" t="s">
        <v>3327</v>
      </c>
    </row>
    <row r="954" customHeight="1" spans="1:6">
      <c r="A954" s="337" t="s">
        <v>739</v>
      </c>
      <c r="B954" s="338" t="s">
        <v>3328</v>
      </c>
      <c r="C954" s="338" t="s">
        <v>3329</v>
      </c>
      <c r="D954" s="338" t="s">
        <v>1951</v>
      </c>
      <c r="E954" s="338" t="s">
        <v>743</v>
      </c>
      <c r="F954" s="338">
        <v>92374</v>
      </c>
    </row>
    <row r="955" customHeight="1" spans="1:6">
      <c r="A955" s="337" t="s">
        <v>722</v>
      </c>
      <c r="B955" s="338" t="s">
        <v>3330</v>
      </c>
      <c r="C955" s="338" t="s">
        <v>3331</v>
      </c>
      <c r="D955" s="338" t="s">
        <v>803</v>
      </c>
      <c r="E955" s="338" t="s">
        <v>773</v>
      </c>
      <c r="F955" s="338">
        <v>30122</v>
      </c>
    </row>
    <row r="956" customHeight="1" spans="1:6">
      <c r="A956" s="337" t="s">
        <v>774</v>
      </c>
      <c r="B956" s="338" t="s">
        <v>3332</v>
      </c>
      <c r="C956" s="338" t="s">
        <v>3333</v>
      </c>
      <c r="D956" s="338" t="s">
        <v>1099</v>
      </c>
      <c r="E956" s="338" t="s">
        <v>1093</v>
      </c>
      <c r="F956" s="338">
        <v>76177</v>
      </c>
    </row>
    <row r="957" customHeight="1" spans="1:6">
      <c r="A957" s="337" t="s">
        <v>722</v>
      </c>
      <c r="B957" s="338" t="s">
        <v>3334</v>
      </c>
      <c r="C957" s="338" t="s">
        <v>3335</v>
      </c>
      <c r="D957" s="338" t="s">
        <v>3336</v>
      </c>
      <c r="E957" s="338" t="s">
        <v>783</v>
      </c>
      <c r="F957" s="338">
        <v>11779</v>
      </c>
    </row>
    <row r="958" customHeight="1" spans="1:6">
      <c r="A958" s="337" t="s">
        <v>774</v>
      </c>
      <c r="B958" s="338" t="s">
        <v>3337</v>
      </c>
      <c r="C958" s="338" t="s">
        <v>3338</v>
      </c>
      <c r="D958" s="338" t="s">
        <v>3339</v>
      </c>
      <c r="E958" s="338" t="s">
        <v>1335</v>
      </c>
      <c r="F958" s="338">
        <v>47620</v>
      </c>
    </row>
    <row r="959" customHeight="1" spans="1:6">
      <c r="A959" s="337" t="s">
        <v>722</v>
      </c>
      <c r="B959" s="338" t="s">
        <v>3340</v>
      </c>
      <c r="C959" s="338" t="s">
        <v>3341</v>
      </c>
      <c r="D959" s="338" t="s">
        <v>810</v>
      </c>
      <c r="E959" s="338" t="s">
        <v>726</v>
      </c>
      <c r="F959" s="338">
        <v>18202</v>
      </c>
    </row>
    <row r="960" customHeight="1" spans="1:6">
      <c r="A960" s="337" t="s">
        <v>774</v>
      </c>
      <c r="B960" s="338" t="s">
        <v>3342</v>
      </c>
      <c r="C960" s="338" t="s">
        <v>3343</v>
      </c>
      <c r="D960" s="338" t="s">
        <v>2894</v>
      </c>
      <c r="E960" s="338" t="s">
        <v>1335</v>
      </c>
      <c r="F960" s="338">
        <v>46158</v>
      </c>
    </row>
    <row r="961" customHeight="1" spans="1:6">
      <c r="A961" s="337" t="s">
        <v>774</v>
      </c>
      <c r="B961" s="338" t="s">
        <v>3344</v>
      </c>
      <c r="C961" s="338" t="s">
        <v>3345</v>
      </c>
      <c r="D961" s="338" t="s">
        <v>3346</v>
      </c>
      <c r="E961" s="338" t="s">
        <v>1335</v>
      </c>
      <c r="F961" s="338">
        <v>46168</v>
      </c>
    </row>
    <row r="962" customHeight="1" spans="1:6">
      <c r="A962" s="337" t="s">
        <v>722</v>
      </c>
      <c r="B962" s="338" t="s">
        <v>3347</v>
      </c>
      <c r="C962" s="338" t="s">
        <v>3348</v>
      </c>
      <c r="D962" s="338" t="s">
        <v>3349</v>
      </c>
      <c r="E962" s="338" t="s">
        <v>773</v>
      </c>
      <c r="F962" s="338">
        <v>31705</v>
      </c>
    </row>
    <row r="963" customHeight="1" spans="1:6">
      <c r="A963" s="337" t="s">
        <v>722</v>
      </c>
      <c r="B963" s="338" t="s">
        <v>3350</v>
      </c>
      <c r="C963" s="338" t="s">
        <v>3351</v>
      </c>
      <c r="D963" s="338" t="s">
        <v>3352</v>
      </c>
      <c r="E963" s="338" t="s">
        <v>971</v>
      </c>
      <c r="F963" s="338">
        <v>29626</v>
      </c>
    </row>
    <row r="964" customHeight="1" spans="1:6">
      <c r="A964" s="337" t="s">
        <v>739</v>
      </c>
      <c r="B964" s="338" t="s">
        <v>3353</v>
      </c>
      <c r="C964" s="338" t="s">
        <v>3354</v>
      </c>
      <c r="D964" s="338" t="s">
        <v>2506</v>
      </c>
      <c r="E964" s="338" t="s">
        <v>2507</v>
      </c>
      <c r="F964" s="338">
        <v>84104</v>
      </c>
    </row>
    <row r="965" customHeight="1" spans="1:6">
      <c r="A965" s="337" t="s">
        <v>774</v>
      </c>
      <c r="B965" s="338" t="s">
        <v>3355</v>
      </c>
      <c r="C965" s="338" t="s">
        <v>3356</v>
      </c>
      <c r="D965" s="338" t="s">
        <v>3357</v>
      </c>
      <c r="E965" s="338" t="s">
        <v>1335</v>
      </c>
      <c r="F965" s="338">
        <v>46168</v>
      </c>
    </row>
    <row r="966" customHeight="1" spans="1:6">
      <c r="A966" s="337" t="s">
        <v>722</v>
      </c>
      <c r="B966" s="338" t="s">
        <v>3358</v>
      </c>
      <c r="C966" s="338" t="s">
        <v>3359</v>
      </c>
      <c r="D966" s="338" t="s">
        <v>3360</v>
      </c>
      <c r="E966" s="338" t="s">
        <v>726</v>
      </c>
      <c r="F966" s="338">
        <v>17745</v>
      </c>
    </row>
    <row r="967" customHeight="1" spans="1:6">
      <c r="A967" s="337" t="s">
        <v>739</v>
      </c>
      <c r="B967" s="338" t="s">
        <v>3361</v>
      </c>
      <c r="C967" s="338" t="s">
        <v>3362</v>
      </c>
      <c r="D967" s="338" t="s">
        <v>3363</v>
      </c>
      <c r="E967" s="338" t="s">
        <v>743</v>
      </c>
      <c r="F967" s="338">
        <v>91730</v>
      </c>
    </row>
    <row r="968" customHeight="1" spans="1:6">
      <c r="A968" s="337" t="s">
        <v>722</v>
      </c>
      <c r="B968" s="338" t="s">
        <v>3364</v>
      </c>
      <c r="C968" s="338" t="s">
        <v>3365</v>
      </c>
      <c r="D968" s="338" t="s">
        <v>3366</v>
      </c>
      <c r="E968" s="338" t="s">
        <v>773</v>
      </c>
      <c r="F968" s="338">
        <v>31322</v>
      </c>
    </row>
    <row r="969" customHeight="1" spans="1:6">
      <c r="A969" s="337" t="s">
        <v>774</v>
      </c>
      <c r="B969" s="338" t="s">
        <v>3367</v>
      </c>
      <c r="C969" s="338" t="s">
        <v>3368</v>
      </c>
      <c r="D969" s="338" t="s">
        <v>1864</v>
      </c>
      <c r="E969" s="338" t="s">
        <v>993</v>
      </c>
      <c r="F969" s="338">
        <v>60421</v>
      </c>
    </row>
    <row r="970" customHeight="1" spans="1:6">
      <c r="A970" s="337" t="s">
        <v>739</v>
      </c>
      <c r="B970" s="338" t="s">
        <v>3369</v>
      </c>
      <c r="C970" s="338" t="s">
        <v>3370</v>
      </c>
      <c r="D970" s="338" t="s">
        <v>2971</v>
      </c>
      <c r="E970" s="338" t="s">
        <v>743</v>
      </c>
      <c r="F970" s="338">
        <v>95377</v>
      </c>
    </row>
    <row r="971" customHeight="1" spans="1:6">
      <c r="A971" s="337" t="s">
        <v>739</v>
      </c>
      <c r="B971" s="338" t="s">
        <v>3371</v>
      </c>
      <c r="C971" s="338" t="s">
        <v>3372</v>
      </c>
      <c r="D971" s="338" t="s">
        <v>2584</v>
      </c>
      <c r="E971" s="338" t="s">
        <v>743</v>
      </c>
      <c r="F971" s="338">
        <v>91764</v>
      </c>
    </row>
    <row r="972" customHeight="1" spans="1:6">
      <c r="A972" s="337" t="s">
        <v>774</v>
      </c>
      <c r="B972" s="338" t="s">
        <v>3373</v>
      </c>
      <c r="C972" s="338" t="s">
        <v>3374</v>
      </c>
      <c r="D972" s="338" t="s">
        <v>2447</v>
      </c>
      <c r="E972" s="338" t="s">
        <v>1068</v>
      </c>
      <c r="F972" s="338">
        <v>40219</v>
      </c>
    </row>
    <row r="973" customHeight="1" spans="1:6">
      <c r="A973" s="337" t="s">
        <v>739</v>
      </c>
      <c r="B973" s="338" t="s">
        <v>3375</v>
      </c>
      <c r="C973" s="338" t="s">
        <v>3376</v>
      </c>
      <c r="D973" s="338" t="s">
        <v>3213</v>
      </c>
      <c r="E973" s="338" t="s">
        <v>743</v>
      </c>
      <c r="F973" s="338">
        <v>92395</v>
      </c>
    </row>
    <row r="974" customHeight="1" spans="1:6">
      <c r="A974" s="337" t="s">
        <v>722</v>
      </c>
      <c r="B974" s="338" t="s">
        <v>3377</v>
      </c>
      <c r="C974" s="338" t="s">
        <v>3378</v>
      </c>
      <c r="D974" s="338" t="s">
        <v>3379</v>
      </c>
      <c r="E974" s="338" t="s">
        <v>726</v>
      </c>
      <c r="F974" s="338" t="s">
        <v>3380</v>
      </c>
    </row>
    <row r="975" customHeight="1" spans="1:6">
      <c r="A975" s="337" t="s">
        <v>739</v>
      </c>
      <c r="B975" s="338" t="s">
        <v>3381</v>
      </c>
      <c r="C975" s="338" t="s">
        <v>3382</v>
      </c>
      <c r="D975" s="338" t="s">
        <v>3383</v>
      </c>
      <c r="E975" s="338" t="s">
        <v>743</v>
      </c>
      <c r="F975" s="338">
        <v>86004</v>
      </c>
    </row>
    <row r="976" customHeight="1" spans="1:6">
      <c r="A976" s="337" t="s">
        <v>739</v>
      </c>
      <c r="B976" s="338" t="s">
        <v>3384</v>
      </c>
      <c r="C976" s="338" t="s">
        <v>3385</v>
      </c>
      <c r="D976" s="338" t="s">
        <v>3386</v>
      </c>
      <c r="E976" s="338" t="s">
        <v>743</v>
      </c>
      <c r="F976" s="338">
        <v>95357</v>
      </c>
    </row>
    <row r="977" customHeight="1" spans="1:6">
      <c r="A977" s="337" t="s">
        <v>739</v>
      </c>
      <c r="B977" s="338" t="s">
        <v>3387</v>
      </c>
      <c r="C977" s="338" t="s">
        <v>3388</v>
      </c>
      <c r="D977" s="338" t="s">
        <v>2584</v>
      </c>
      <c r="E977" s="338" t="s">
        <v>743</v>
      </c>
      <c r="F977" s="338">
        <v>91761</v>
      </c>
    </row>
    <row r="978" customHeight="1" spans="1:6">
      <c r="A978" s="337" t="s">
        <v>774</v>
      </c>
      <c r="B978" s="338" t="s">
        <v>3389</v>
      </c>
      <c r="C978" s="338" t="s">
        <v>3390</v>
      </c>
      <c r="D978" s="338" t="s">
        <v>3391</v>
      </c>
      <c r="E978" s="338" t="s">
        <v>993</v>
      </c>
      <c r="F978" s="338">
        <v>62025</v>
      </c>
    </row>
    <row r="979" customHeight="1" spans="1:6">
      <c r="A979" s="337" t="s">
        <v>739</v>
      </c>
      <c r="B979" s="338" t="s">
        <v>3392</v>
      </c>
      <c r="C979" s="338" t="s">
        <v>3393</v>
      </c>
      <c r="D979" s="338" t="s">
        <v>3394</v>
      </c>
      <c r="E979" s="338" t="s">
        <v>743</v>
      </c>
      <c r="F979" s="338">
        <v>91708</v>
      </c>
    </row>
    <row r="980" customHeight="1" spans="1:6">
      <c r="A980" s="337" t="s">
        <v>739</v>
      </c>
      <c r="B980" s="338" t="s">
        <v>3395</v>
      </c>
      <c r="C980" s="338" t="s">
        <v>3396</v>
      </c>
      <c r="D980" s="338" t="s">
        <v>3397</v>
      </c>
      <c r="E980" s="338" t="s">
        <v>743</v>
      </c>
      <c r="F980" s="338">
        <v>91708</v>
      </c>
    </row>
    <row r="981" customHeight="1" spans="1:6">
      <c r="A981" s="337" t="s">
        <v>722</v>
      </c>
      <c r="B981" s="338" t="s">
        <v>3398</v>
      </c>
      <c r="C981" s="338" t="s">
        <v>3399</v>
      </c>
      <c r="D981" s="338" t="s">
        <v>3400</v>
      </c>
      <c r="E981" s="338" t="s">
        <v>773</v>
      </c>
      <c r="F981" s="338" t="s">
        <v>800</v>
      </c>
    </row>
    <row r="982" customHeight="1" spans="1:6">
      <c r="A982" s="337" t="s">
        <v>739</v>
      </c>
      <c r="B982" s="338" t="s">
        <v>3401</v>
      </c>
      <c r="C982" s="338" t="s">
        <v>3402</v>
      </c>
      <c r="D982" s="338" t="s">
        <v>3403</v>
      </c>
      <c r="E982" s="338" t="s">
        <v>743</v>
      </c>
      <c r="F982" s="338">
        <v>95020</v>
      </c>
    </row>
    <row r="983" customHeight="1" spans="1:6">
      <c r="A983" s="337" t="s">
        <v>722</v>
      </c>
      <c r="B983" s="338" t="s">
        <v>3404</v>
      </c>
      <c r="C983" s="338" t="s">
        <v>3405</v>
      </c>
      <c r="D983" s="338" t="s">
        <v>2290</v>
      </c>
      <c r="E983" s="338" t="s">
        <v>747</v>
      </c>
      <c r="F983" s="339" t="s">
        <v>1603</v>
      </c>
    </row>
    <row r="984" customHeight="1" spans="1:6">
      <c r="A984" s="337" t="s">
        <v>739</v>
      </c>
      <c r="B984" s="338" t="s">
        <v>3406</v>
      </c>
      <c r="C984" s="338" t="s">
        <v>2158</v>
      </c>
      <c r="D984" s="338" t="s">
        <v>1954</v>
      </c>
      <c r="E984" s="338" t="s">
        <v>743</v>
      </c>
      <c r="F984" s="338" t="s">
        <v>2147</v>
      </c>
    </row>
    <row r="985" customHeight="1" spans="1:6">
      <c r="A985" s="337" t="s">
        <v>774</v>
      </c>
      <c r="B985" s="338" t="s">
        <v>3407</v>
      </c>
      <c r="C985" s="338" t="s">
        <v>3408</v>
      </c>
      <c r="D985" s="338" t="s">
        <v>1102</v>
      </c>
      <c r="E985" s="338" t="s">
        <v>1093</v>
      </c>
      <c r="F985" s="338" t="s">
        <v>3409</v>
      </c>
    </row>
    <row r="986" customHeight="1" spans="1:6">
      <c r="A986" s="337" t="s">
        <v>722</v>
      </c>
      <c r="B986" s="338" t="s">
        <v>3410</v>
      </c>
      <c r="C986" s="338" t="s">
        <v>3411</v>
      </c>
      <c r="D986" s="338" t="s">
        <v>2049</v>
      </c>
      <c r="E986" s="338" t="s">
        <v>890</v>
      </c>
      <c r="F986" s="338" t="s">
        <v>3412</v>
      </c>
    </row>
    <row r="987" customHeight="1" spans="1:6">
      <c r="A987" s="337" t="s">
        <v>774</v>
      </c>
      <c r="B987" s="338" t="s">
        <v>3413</v>
      </c>
      <c r="C987" s="338" t="s">
        <v>2089</v>
      </c>
      <c r="D987" s="338" t="s">
        <v>1454</v>
      </c>
      <c r="E987" s="338" t="s">
        <v>1451</v>
      </c>
      <c r="F987" s="338" t="s">
        <v>3414</v>
      </c>
    </row>
    <row r="988" customHeight="1" spans="1:6">
      <c r="A988" s="337" t="s">
        <v>739</v>
      </c>
      <c r="B988" s="338" t="s">
        <v>3415</v>
      </c>
      <c r="C988" s="338" t="s">
        <v>1690</v>
      </c>
      <c r="D988" s="338" t="s">
        <v>1691</v>
      </c>
      <c r="E988" s="338" t="s">
        <v>743</v>
      </c>
      <c r="F988" s="338" t="s">
        <v>3416</v>
      </c>
    </row>
    <row r="989" customHeight="1" spans="1:6">
      <c r="A989" s="337" t="s">
        <v>739</v>
      </c>
      <c r="B989" s="338" t="s">
        <v>3417</v>
      </c>
      <c r="C989" s="338" t="s">
        <v>3418</v>
      </c>
      <c r="D989" s="338" t="s">
        <v>1870</v>
      </c>
      <c r="E989" s="338" t="s">
        <v>743</v>
      </c>
      <c r="F989" s="338" t="s">
        <v>3419</v>
      </c>
    </row>
    <row r="990" customHeight="1" spans="1:6">
      <c r="A990" s="337" t="s">
        <v>739</v>
      </c>
      <c r="B990" s="338" t="s">
        <v>3420</v>
      </c>
      <c r="C990" s="338" t="s">
        <v>3421</v>
      </c>
      <c r="D990" s="338" t="s">
        <v>2584</v>
      </c>
      <c r="E990" s="338" t="s">
        <v>743</v>
      </c>
      <c r="F990" s="338">
        <v>91761</v>
      </c>
    </row>
    <row r="991" customHeight="1" spans="1:6">
      <c r="A991" s="337" t="s">
        <v>774</v>
      </c>
      <c r="B991" s="338" t="s">
        <v>3422</v>
      </c>
      <c r="C991" s="338" t="s">
        <v>3423</v>
      </c>
      <c r="D991" s="338" t="s">
        <v>3424</v>
      </c>
      <c r="E991" s="338" t="s">
        <v>993</v>
      </c>
      <c r="F991" s="338">
        <v>60446</v>
      </c>
    </row>
    <row r="992" customHeight="1" spans="1:6">
      <c r="A992" s="337" t="s">
        <v>774</v>
      </c>
      <c r="B992" s="338" t="s">
        <v>3425</v>
      </c>
      <c r="C992" s="338" t="s">
        <v>3426</v>
      </c>
      <c r="D992" s="338" t="s">
        <v>2178</v>
      </c>
      <c r="E992" s="338" t="s">
        <v>778</v>
      </c>
      <c r="F992" s="338">
        <v>43228</v>
      </c>
    </row>
    <row r="993" customHeight="1" spans="1:6">
      <c r="A993" s="337" t="s">
        <v>774</v>
      </c>
      <c r="B993" s="338" t="s">
        <v>3427</v>
      </c>
      <c r="C993" s="338" t="s">
        <v>3428</v>
      </c>
      <c r="D993" s="338" t="s">
        <v>1638</v>
      </c>
      <c r="E993" s="338" t="s">
        <v>1093</v>
      </c>
      <c r="F993" s="338">
        <v>75215</v>
      </c>
    </row>
    <row r="994" customHeight="1" spans="1:6">
      <c r="A994" s="337" t="s">
        <v>739</v>
      </c>
      <c r="B994" s="338" t="s">
        <v>3429</v>
      </c>
      <c r="C994" s="338" t="s">
        <v>3430</v>
      </c>
      <c r="D994" s="338" t="s">
        <v>2535</v>
      </c>
      <c r="E994" s="338" t="s">
        <v>743</v>
      </c>
      <c r="F994" s="338">
        <v>95215</v>
      </c>
    </row>
    <row r="995" customHeight="1" spans="1:6">
      <c r="A995" s="337" t="s">
        <v>722</v>
      </c>
      <c r="B995" s="338" t="s">
        <v>3431</v>
      </c>
      <c r="C995" s="338" t="s">
        <v>3432</v>
      </c>
      <c r="D995" s="338" t="s">
        <v>772</v>
      </c>
      <c r="E995" s="338" t="s">
        <v>773</v>
      </c>
      <c r="F995" s="338">
        <v>30567</v>
      </c>
    </row>
    <row r="996" customHeight="1" spans="1:6">
      <c r="A996" s="337" t="s">
        <v>739</v>
      </c>
      <c r="B996" s="338" t="s">
        <v>3433</v>
      </c>
      <c r="C996" s="338" t="s">
        <v>3434</v>
      </c>
      <c r="D996" s="338" t="s">
        <v>789</v>
      </c>
      <c r="E996" s="338" t="s">
        <v>790</v>
      </c>
      <c r="F996" s="338">
        <v>98032</v>
      </c>
    </row>
    <row r="997" customHeight="1" spans="1:6">
      <c r="A997" s="337" t="s">
        <v>722</v>
      </c>
      <c r="B997" s="338" t="s">
        <v>3435</v>
      </c>
      <c r="C997" s="338" t="s">
        <v>3436</v>
      </c>
      <c r="D997" s="338" t="s">
        <v>2038</v>
      </c>
      <c r="E997" s="338" t="s">
        <v>890</v>
      </c>
      <c r="F997" s="338">
        <v>38108</v>
      </c>
    </row>
    <row r="998" customHeight="1" spans="1:6">
      <c r="A998" s="337" t="s">
        <v>739</v>
      </c>
      <c r="B998" s="338" t="s">
        <v>3437</v>
      </c>
      <c r="C998" s="338" t="s">
        <v>3438</v>
      </c>
      <c r="D998" s="338" t="s">
        <v>3439</v>
      </c>
      <c r="E998" s="338" t="s">
        <v>1225</v>
      </c>
      <c r="F998" s="338">
        <v>80601</v>
      </c>
    </row>
    <row r="999" customHeight="1" spans="1:6">
      <c r="A999" s="337" t="s">
        <v>722</v>
      </c>
      <c r="B999" s="338" t="s">
        <v>3440</v>
      </c>
      <c r="C999" s="338" t="s">
        <v>3441</v>
      </c>
      <c r="D999" s="338" t="s">
        <v>3442</v>
      </c>
      <c r="E999" s="338" t="s">
        <v>1021</v>
      </c>
      <c r="F999" s="338">
        <v>28613</v>
      </c>
    </row>
    <row r="1000" customHeight="1" spans="1:6">
      <c r="A1000" s="337" t="s">
        <v>722</v>
      </c>
      <c r="B1000" s="338" t="s">
        <v>3443</v>
      </c>
      <c r="C1000" s="338" t="s">
        <v>3444</v>
      </c>
      <c r="D1000" s="338" t="s">
        <v>1488</v>
      </c>
      <c r="E1000" s="338" t="s">
        <v>890</v>
      </c>
      <c r="F1000" s="338">
        <v>37148</v>
      </c>
    </row>
    <row r="1001" customHeight="1" spans="1:6">
      <c r="A1001" s="337" t="s">
        <v>774</v>
      </c>
      <c r="B1001" s="338" t="s">
        <v>3445</v>
      </c>
      <c r="C1001" s="338" t="s">
        <v>3446</v>
      </c>
      <c r="D1001" s="338" t="s">
        <v>1099</v>
      </c>
      <c r="E1001" s="338" t="s">
        <v>1093</v>
      </c>
      <c r="F1001" s="338" t="s">
        <v>3447</v>
      </c>
    </row>
    <row r="1002" customHeight="1" spans="1:6">
      <c r="A1002" s="337" t="s">
        <v>722</v>
      </c>
      <c r="B1002" s="338" t="s">
        <v>3448</v>
      </c>
      <c r="C1002" s="338" t="s">
        <v>3449</v>
      </c>
      <c r="D1002" s="338" t="s">
        <v>1999</v>
      </c>
      <c r="E1002" s="338" t="s">
        <v>726</v>
      </c>
      <c r="F1002" s="338" t="s">
        <v>3450</v>
      </c>
    </row>
    <row r="1003" customHeight="1" spans="1:6">
      <c r="A1003" s="337" t="s">
        <v>739</v>
      </c>
      <c r="B1003" s="338" t="s">
        <v>3451</v>
      </c>
      <c r="C1003" s="338" t="s">
        <v>3452</v>
      </c>
      <c r="D1003" s="338" t="s">
        <v>2535</v>
      </c>
      <c r="E1003" s="338" t="s">
        <v>743</v>
      </c>
      <c r="F1003" s="338">
        <v>95206</v>
      </c>
    </row>
    <row r="1004" customHeight="1" spans="1:6">
      <c r="A1004" s="337" t="s">
        <v>774</v>
      </c>
      <c r="B1004" s="338" t="s">
        <v>3453</v>
      </c>
      <c r="C1004" s="338" t="s">
        <v>3454</v>
      </c>
      <c r="D1004" s="338" t="s">
        <v>1762</v>
      </c>
      <c r="E1004" s="338" t="s">
        <v>1335</v>
      </c>
      <c r="F1004" s="338">
        <v>46075</v>
      </c>
    </row>
    <row r="1005" customHeight="1" spans="1:6">
      <c r="A1005" s="337" t="s">
        <v>722</v>
      </c>
      <c r="B1005" s="338" t="s">
        <v>3455</v>
      </c>
      <c r="C1005" s="338" t="s">
        <v>3456</v>
      </c>
      <c r="D1005" s="338" t="s">
        <v>980</v>
      </c>
      <c r="E1005" s="338" t="s">
        <v>981</v>
      </c>
      <c r="F1005" s="338">
        <v>32824</v>
      </c>
    </row>
    <row r="1006" customHeight="1" spans="1:6">
      <c r="A1006" s="337" t="s">
        <v>722</v>
      </c>
      <c r="B1006" s="338" t="s">
        <v>3457</v>
      </c>
      <c r="C1006" s="338" t="s">
        <v>3458</v>
      </c>
      <c r="D1006" s="338" t="s">
        <v>3459</v>
      </c>
      <c r="E1006" s="338" t="s">
        <v>726</v>
      </c>
      <c r="F1006" s="338">
        <v>19530</v>
      </c>
    </row>
    <row r="1007" customHeight="1" spans="1:6">
      <c r="A1007" s="337" t="s">
        <v>739</v>
      </c>
      <c r="B1007" s="338" t="s">
        <v>3460</v>
      </c>
      <c r="C1007" s="338" t="s">
        <v>3461</v>
      </c>
      <c r="D1007" s="338" t="s">
        <v>826</v>
      </c>
      <c r="E1007" s="338" t="s">
        <v>827</v>
      </c>
      <c r="F1007" s="338" t="s">
        <v>3462</v>
      </c>
    </row>
    <row r="1008" customHeight="1" spans="1:6">
      <c r="A1008" s="337" t="s">
        <v>739</v>
      </c>
      <c r="B1008" s="338" t="s">
        <v>3463</v>
      </c>
      <c r="C1008" s="338" t="s">
        <v>3464</v>
      </c>
      <c r="D1008" s="338" t="s">
        <v>1959</v>
      </c>
      <c r="E1008" s="338" t="s">
        <v>743</v>
      </c>
      <c r="F1008" s="338">
        <v>92376</v>
      </c>
    </row>
    <row r="1009" customHeight="1" spans="1:6">
      <c r="A1009" s="337" t="s">
        <v>774</v>
      </c>
      <c r="B1009" s="338" t="s">
        <v>3465</v>
      </c>
      <c r="C1009" s="338" t="s">
        <v>3466</v>
      </c>
      <c r="D1009" s="338" t="s">
        <v>2077</v>
      </c>
      <c r="E1009" s="338" t="s">
        <v>1978</v>
      </c>
      <c r="F1009" s="338">
        <v>66021</v>
      </c>
    </row>
    <row r="1010" customHeight="1" spans="1:6">
      <c r="A1010" s="337" t="s">
        <v>722</v>
      </c>
      <c r="B1010" s="338" t="s">
        <v>3467</v>
      </c>
      <c r="C1010" s="338" t="s">
        <v>3468</v>
      </c>
      <c r="D1010" s="338" t="s">
        <v>2820</v>
      </c>
      <c r="E1010" s="338" t="s">
        <v>952</v>
      </c>
      <c r="F1010" s="338">
        <v>21001</v>
      </c>
    </row>
    <row r="1011" customHeight="1" spans="1:6">
      <c r="A1011" s="337" t="s">
        <v>722</v>
      </c>
      <c r="B1011" s="338" t="s">
        <v>3469</v>
      </c>
      <c r="C1011" s="338" t="s">
        <v>3470</v>
      </c>
      <c r="D1011" s="338" t="s">
        <v>2820</v>
      </c>
      <c r="E1011" s="338" t="s">
        <v>952</v>
      </c>
      <c r="F1011" s="338">
        <v>21001</v>
      </c>
    </row>
    <row r="1012" customHeight="1" spans="1:6">
      <c r="A1012" s="337" t="s">
        <v>774</v>
      </c>
      <c r="B1012" s="338" t="s">
        <v>3471</v>
      </c>
      <c r="C1012" s="338" t="s">
        <v>3472</v>
      </c>
      <c r="D1012" s="338" t="s">
        <v>1241</v>
      </c>
      <c r="E1012" s="338" t="s">
        <v>993</v>
      </c>
      <c r="F1012" s="338">
        <v>60502</v>
      </c>
    </row>
    <row r="1013" customHeight="1" spans="1:6">
      <c r="A1013" s="337" t="s">
        <v>739</v>
      </c>
      <c r="B1013" s="338" t="s">
        <v>3473</v>
      </c>
      <c r="C1013" s="338" t="s">
        <v>3474</v>
      </c>
      <c r="D1013" s="338" t="s">
        <v>1964</v>
      </c>
      <c r="E1013" s="338" t="s">
        <v>743</v>
      </c>
      <c r="F1013" s="338">
        <v>92571</v>
      </c>
    </row>
    <row r="1014" customHeight="1" spans="1:6">
      <c r="A1014" s="337" t="s">
        <v>722</v>
      </c>
      <c r="B1014" s="338" t="s">
        <v>3475</v>
      </c>
      <c r="C1014" s="338" t="s">
        <v>3476</v>
      </c>
      <c r="D1014" s="338" t="s">
        <v>2820</v>
      </c>
      <c r="E1014" s="338" t="s">
        <v>952</v>
      </c>
      <c r="F1014" s="338">
        <v>21001</v>
      </c>
    </row>
    <row r="1015" customHeight="1" spans="1:6">
      <c r="A1015" s="337" t="s">
        <v>722</v>
      </c>
      <c r="B1015" s="338" t="s">
        <v>3477</v>
      </c>
      <c r="C1015" s="338" t="s">
        <v>3478</v>
      </c>
      <c r="D1015" s="338" t="s">
        <v>3479</v>
      </c>
      <c r="E1015" s="338" t="s">
        <v>747</v>
      </c>
      <c r="F1015" s="339" t="s">
        <v>3480</v>
      </c>
    </row>
    <row r="1016" customHeight="1" spans="1:6">
      <c r="A1016" s="337" t="s">
        <v>774</v>
      </c>
      <c r="B1016" s="338" t="s">
        <v>3481</v>
      </c>
      <c r="C1016" s="338" t="s">
        <v>3482</v>
      </c>
      <c r="D1016" s="338" t="s">
        <v>3483</v>
      </c>
      <c r="E1016" s="338" t="s">
        <v>1218</v>
      </c>
      <c r="F1016" s="338">
        <v>48601</v>
      </c>
    </row>
    <row r="1017" customHeight="1" spans="1:6">
      <c r="A1017" s="337" t="s">
        <v>722</v>
      </c>
      <c r="B1017" s="338" t="s">
        <v>3484</v>
      </c>
      <c r="C1017" s="338"/>
      <c r="D1017" s="338" t="s">
        <v>3485</v>
      </c>
      <c r="E1017" s="338" t="s">
        <v>971</v>
      </c>
      <c r="F1017" s="338">
        <v>29730</v>
      </c>
    </row>
    <row r="1018" customHeight="1" spans="1:6">
      <c r="A1018" s="337" t="s">
        <v>739</v>
      </c>
      <c r="B1018" s="338" t="s">
        <v>3486</v>
      </c>
      <c r="C1018" s="338" t="s">
        <v>3487</v>
      </c>
      <c r="D1018" s="338" t="s">
        <v>1951</v>
      </c>
      <c r="E1018" s="338" t="s">
        <v>743</v>
      </c>
      <c r="F1018" s="338" t="s">
        <v>3488</v>
      </c>
    </row>
    <row r="1019" customHeight="1" spans="1:6">
      <c r="A1019" s="337" t="s">
        <v>722</v>
      </c>
      <c r="B1019" s="338" t="s">
        <v>3489</v>
      </c>
      <c r="C1019" s="338" t="s">
        <v>3490</v>
      </c>
      <c r="D1019" s="338" t="s">
        <v>3491</v>
      </c>
      <c r="E1019" s="338" t="s">
        <v>783</v>
      </c>
      <c r="F1019" s="338">
        <v>11214</v>
      </c>
    </row>
  </sheetData>
  <sheetProtection password="C799" sheet="1" objects="1"/>
  <autoFilter ref="A1:F1019">
    <extLst/>
  </autoFilter>
  <pageMargins left="0.75" right="0.75" top="1" bottom="1" header="0.5" footer="0.5"/>
  <pageSetup paperSize="9" orientation="portrait"/>
  <headerFooter/>
  <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R76"/>
  <sheetViews>
    <sheetView workbookViewId="0">
      <selection activeCell="N5" sqref="N5"/>
    </sheetView>
  </sheetViews>
  <sheetFormatPr defaultColWidth="9" defaultRowHeight="15"/>
  <cols>
    <col min="1" max="1" width="16.25" style="209" customWidth="1"/>
    <col min="2" max="2" width="9" style="209" customWidth="1"/>
    <col min="3" max="3" width="15.875" style="209" customWidth="1"/>
    <col min="4" max="4" width="16.375" style="200" customWidth="1"/>
    <col min="5" max="5" width="23" style="209" customWidth="1"/>
    <col min="6" max="6" width="12.625" style="209" customWidth="1"/>
    <col min="7" max="7" width="12.375" style="209" customWidth="1"/>
    <col min="8" max="8" width="10.25" style="200" customWidth="1"/>
    <col min="9" max="9" width="10.75" style="209" customWidth="1"/>
    <col min="10" max="10" width="20.875" style="200" customWidth="1"/>
    <col min="11" max="11" width="18.375" style="200" customWidth="1"/>
    <col min="12" max="12" width="13.5" style="210" customWidth="1"/>
    <col min="13" max="13" width="12.25" style="211" customWidth="1"/>
    <col min="14" max="14" width="10.375" style="212" customWidth="1"/>
    <col min="15" max="15" width="14.75" style="210" customWidth="1"/>
    <col min="16" max="17" width="11.625" style="210"/>
    <col min="18" max="16384" width="9" style="200"/>
  </cols>
  <sheetData>
    <row r="1" s="200" customFormat="1" ht="36.75" spans="1:17">
      <c r="A1" s="213" t="s">
        <v>5</v>
      </c>
      <c r="B1" s="213"/>
      <c r="C1" s="213"/>
      <c r="D1" s="213"/>
      <c r="E1" s="213"/>
      <c r="F1" s="213"/>
      <c r="G1" s="213"/>
      <c r="H1" s="213"/>
      <c r="I1" s="213"/>
      <c r="J1" s="213"/>
      <c r="K1" s="213"/>
      <c r="L1" s="213"/>
      <c r="M1" s="213"/>
      <c r="N1" s="212"/>
      <c r="O1" s="210"/>
      <c r="P1" s="210"/>
      <c r="Q1" s="210"/>
    </row>
    <row r="2" s="200" customFormat="1" ht="18.75" spans="1:17">
      <c r="A2" s="214" t="s">
        <v>3492</v>
      </c>
      <c r="B2" s="215"/>
      <c r="C2" s="215"/>
      <c r="D2" s="215"/>
      <c r="E2" s="215"/>
      <c r="F2" s="214" t="s">
        <v>3493</v>
      </c>
      <c r="G2" s="215"/>
      <c r="H2" s="215"/>
      <c r="I2" s="215"/>
      <c r="J2" s="215"/>
      <c r="K2" s="215"/>
      <c r="L2" s="215"/>
      <c r="M2" s="215"/>
      <c r="N2" s="212"/>
      <c r="O2" s="210"/>
      <c r="P2" s="210"/>
      <c r="Q2" s="210"/>
    </row>
    <row r="3" s="200" customFormat="1" spans="1:17">
      <c r="A3" s="216" t="s">
        <v>3494</v>
      </c>
      <c r="B3" s="217"/>
      <c r="C3" s="218"/>
      <c r="D3" s="219" t="s">
        <v>3495</v>
      </c>
      <c r="E3" s="220"/>
      <c r="F3" s="221" t="s">
        <v>3496</v>
      </c>
      <c r="G3" s="221"/>
      <c r="H3" s="222"/>
      <c r="I3" s="222"/>
      <c r="J3" s="222"/>
      <c r="K3" s="222"/>
      <c r="L3" s="222"/>
      <c r="M3" s="222"/>
      <c r="N3" s="212"/>
      <c r="O3" s="210"/>
      <c r="P3" s="210"/>
      <c r="Q3" s="210"/>
    </row>
    <row r="4" s="200" customFormat="1" spans="1:17">
      <c r="A4" s="223" t="s">
        <v>3497</v>
      </c>
      <c r="B4" s="224"/>
      <c r="C4" s="223"/>
      <c r="D4" s="223"/>
      <c r="E4" s="223"/>
      <c r="F4" s="204" t="s">
        <v>3498</v>
      </c>
      <c r="G4" s="204"/>
      <c r="H4" s="204"/>
      <c r="I4" s="204"/>
      <c r="J4" s="204"/>
      <c r="K4" s="204"/>
      <c r="L4" s="204"/>
      <c r="M4" s="204"/>
      <c r="N4" s="212"/>
      <c r="O4" s="210"/>
      <c r="P4" s="210"/>
      <c r="Q4" s="210"/>
    </row>
    <row r="5" s="200" customFormat="1" spans="1:17">
      <c r="A5" s="223" t="s">
        <v>3499</v>
      </c>
      <c r="B5" s="224"/>
      <c r="C5" s="223"/>
      <c r="D5" s="223"/>
      <c r="E5" s="223"/>
      <c r="F5" s="221" t="s">
        <v>3500</v>
      </c>
      <c r="G5" s="221"/>
      <c r="H5" s="225"/>
      <c r="I5" s="283"/>
      <c r="J5" s="284"/>
      <c r="K5" s="285" t="s">
        <v>3501</v>
      </c>
      <c r="L5" s="286"/>
      <c r="M5" s="287"/>
      <c r="N5" s="212"/>
      <c r="O5" s="210"/>
      <c r="P5" s="210"/>
      <c r="Q5" s="210"/>
    </row>
    <row r="6" s="200" customFormat="1" spans="1:17">
      <c r="A6" s="204" t="s">
        <v>3502</v>
      </c>
      <c r="B6" s="224"/>
      <c r="C6" s="223"/>
      <c r="D6" s="223"/>
      <c r="E6" s="223"/>
      <c r="F6" s="221" t="s">
        <v>3503</v>
      </c>
      <c r="G6" s="221"/>
      <c r="H6" s="225"/>
      <c r="I6" s="283"/>
      <c r="J6" s="284"/>
      <c r="K6" s="288" t="s">
        <v>3504</v>
      </c>
      <c r="L6" s="289"/>
      <c r="M6" s="290"/>
      <c r="N6" s="212"/>
      <c r="O6" s="210"/>
      <c r="P6" s="210"/>
      <c r="Q6" s="210"/>
    </row>
    <row r="7" s="200" customFormat="1" spans="1:17">
      <c r="A7" s="204" t="s">
        <v>3505</v>
      </c>
      <c r="B7" s="224"/>
      <c r="C7" s="223"/>
      <c r="D7" s="223"/>
      <c r="E7" s="223"/>
      <c r="F7" s="221" t="s">
        <v>3506</v>
      </c>
      <c r="G7" s="221"/>
      <c r="H7" s="225"/>
      <c r="I7" s="283"/>
      <c r="J7" s="284"/>
      <c r="K7" s="288" t="s">
        <v>3507</v>
      </c>
      <c r="L7" s="289"/>
      <c r="M7" s="290"/>
      <c r="N7" s="212"/>
      <c r="O7" s="210"/>
      <c r="P7" s="210"/>
      <c r="Q7" s="210"/>
    </row>
    <row r="8" s="200" customFormat="1" spans="1:17">
      <c r="A8" s="204" t="s">
        <v>3508</v>
      </c>
      <c r="B8" s="226"/>
      <c r="C8" s="226"/>
      <c r="D8" s="227" t="s">
        <v>3509</v>
      </c>
      <c r="E8" s="228"/>
      <c r="F8" s="204" t="s">
        <v>3509</v>
      </c>
      <c r="G8" s="204"/>
      <c r="H8" s="204"/>
      <c r="I8" s="204"/>
      <c r="J8" s="204"/>
      <c r="K8" s="221" t="s">
        <v>3510</v>
      </c>
      <c r="L8" s="221"/>
      <c r="M8" s="290"/>
      <c r="N8" s="212"/>
      <c r="O8" s="210"/>
      <c r="P8" s="210"/>
      <c r="Q8" s="210"/>
    </row>
    <row r="9" s="200" customFormat="1" spans="1:17">
      <c r="A9" s="204" t="s">
        <v>3511</v>
      </c>
      <c r="B9" s="229"/>
      <c r="C9" s="230"/>
      <c r="D9" s="230"/>
      <c r="E9" s="230"/>
      <c r="F9" s="230"/>
      <c r="G9" s="230"/>
      <c r="H9" s="230"/>
      <c r="I9" s="230"/>
      <c r="J9" s="230"/>
      <c r="K9" s="230"/>
      <c r="L9" s="230"/>
      <c r="M9" s="230"/>
      <c r="N9" s="212"/>
      <c r="O9" s="210"/>
      <c r="P9" s="210"/>
      <c r="Q9" s="210"/>
    </row>
    <row r="10" s="200" customFormat="1" ht="15.75" spans="1:17">
      <c r="A10" s="204" t="s">
        <v>3512</v>
      </c>
      <c r="B10" s="231"/>
      <c r="C10" s="231"/>
      <c r="D10" s="231"/>
      <c r="E10" s="231"/>
      <c r="F10" s="231"/>
      <c r="G10" s="231"/>
      <c r="H10" s="231"/>
      <c r="I10" s="231"/>
      <c r="J10" s="231"/>
      <c r="K10" s="231"/>
      <c r="L10" s="231"/>
      <c r="M10" s="231"/>
      <c r="N10" s="212"/>
      <c r="O10" s="210"/>
      <c r="P10" s="210"/>
      <c r="Q10" s="210"/>
    </row>
    <row r="11" s="5" customFormat="1" ht="32.25" spans="1:174">
      <c r="A11" s="232" t="s">
        <v>3513</v>
      </c>
      <c r="B11" s="233" t="s">
        <v>3514</v>
      </c>
      <c r="C11" s="234" t="s">
        <v>3515</v>
      </c>
      <c r="D11" s="235" t="s">
        <v>3516</v>
      </c>
      <c r="E11" s="235" t="s">
        <v>3517</v>
      </c>
      <c r="F11" s="236" t="s">
        <v>3518</v>
      </c>
      <c r="G11" s="237" t="s">
        <v>3519</v>
      </c>
      <c r="H11" s="237" t="s">
        <v>3520</v>
      </c>
      <c r="I11" s="237" t="s">
        <v>3521</v>
      </c>
      <c r="J11" s="237" t="s">
        <v>3522</v>
      </c>
      <c r="K11" s="237" t="s">
        <v>3523</v>
      </c>
      <c r="L11" s="237" t="s">
        <v>3524</v>
      </c>
      <c r="M11" s="291" t="s">
        <v>3525</v>
      </c>
      <c r="N11" s="292" t="s">
        <v>3526</v>
      </c>
      <c r="O11" s="291" t="s">
        <v>3527</v>
      </c>
      <c r="P11" s="292" t="s">
        <v>721</v>
      </c>
      <c r="Q11" s="305" t="s">
        <v>3528</v>
      </c>
      <c r="R11" s="306"/>
      <c r="S11" s="306"/>
      <c r="T11" s="306"/>
      <c r="U11" s="306"/>
      <c r="V11" s="306"/>
      <c r="W11" s="306"/>
      <c r="X11" s="306"/>
      <c r="Y11" s="306"/>
      <c r="Z11" s="306"/>
      <c r="AA11" s="306"/>
      <c r="AB11" s="306"/>
      <c r="AC11" s="306"/>
      <c r="AD11" s="306"/>
      <c r="AE11" s="306"/>
      <c r="AF11" s="306"/>
      <c r="AG11" s="306"/>
      <c r="AH11" s="306"/>
      <c r="AI11" s="306"/>
      <c r="AJ11" s="306"/>
      <c r="AK11" s="306"/>
      <c r="AL11" s="306"/>
      <c r="AM11" s="306"/>
      <c r="AN11" s="306"/>
      <c r="AO11" s="306"/>
      <c r="AP11" s="306"/>
      <c r="AQ11" s="306"/>
      <c r="AR11" s="306"/>
      <c r="AS11" s="306"/>
      <c r="AT11" s="306"/>
      <c r="AU11" s="306"/>
      <c r="AV11" s="306"/>
      <c r="AW11" s="306"/>
      <c r="AX11" s="306"/>
      <c r="AY11" s="306"/>
      <c r="AZ11" s="306"/>
      <c r="BA11" s="306"/>
      <c r="BB11" s="306"/>
      <c r="BC11" s="306"/>
      <c r="BD11" s="306"/>
      <c r="BE11" s="306"/>
      <c r="BF11" s="306"/>
      <c r="BG11" s="306"/>
      <c r="BH11" s="306"/>
      <c r="BI11" s="306"/>
      <c r="BJ11" s="306"/>
      <c r="BK11" s="306"/>
      <c r="BL11" s="306"/>
      <c r="BM11" s="306"/>
      <c r="BN11" s="306"/>
      <c r="BO11" s="306"/>
      <c r="BP11" s="306"/>
      <c r="BQ11" s="306"/>
      <c r="BR11" s="306"/>
      <c r="BS11" s="306"/>
      <c r="BT11" s="306"/>
      <c r="BU11" s="306"/>
      <c r="BV11" s="306"/>
      <c r="BW11" s="306"/>
      <c r="BX11" s="306"/>
      <c r="BY11" s="306"/>
      <c r="BZ11" s="306"/>
      <c r="CA11" s="306"/>
      <c r="CB11" s="306"/>
      <c r="CC11" s="306"/>
      <c r="CD11" s="306"/>
      <c r="CE11" s="306"/>
      <c r="CF11" s="306"/>
      <c r="CG11" s="306"/>
      <c r="CH11" s="306"/>
      <c r="CI11" s="306"/>
      <c r="CJ11" s="306"/>
      <c r="CK11" s="306"/>
      <c r="CL11" s="306"/>
      <c r="CM11" s="306"/>
      <c r="CN11" s="306"/>
      <c r="CO11" s="306"/>
      <c r="CP11" s="306"/>
      <c r="CQ11" s="306"/>
      <c r="CR11" s="306"/>
      <c r="CS11" s="306"/>
      <c r="CT11" s="306"/>
      <c r="CU11" s="306"/>
      <c r="CV11" s="306"/>
      <c r="CW11" s="306"/>
      <c r="CX11" s="306"/>
      <c r="CY11" s="306"/>
      <c r="CZ11" s="306"/>
      <c r="DA11" s="306"/>
      <c r="DB11" s="306"/>
      <c r="DC11" s="306"/>
      <c r="DD11" s="306"/>
      <c r="DE11" s="306"/>
      <c r="DF11" s="306"/>
      <c r="DG11" s="306"/>
      <c r="DH11" s="306"/>
      <c r="DI11" s="306"/>
      <c r="DJ11" s="306"/>
      <c r="DK11" s="306"/>
      <c r="DL11" s="306"/>
      <c r="DM11" s="306"/>
      <c r="DN11" s="306"/>
      <c r="DO11" s="306"/>
      <c r="DP11" s="306"/>
      <c r="DQ11" s="306"/>
      <c r="DR11" s="306"/>
      <c r="DS11" s="306"/>
      <c r="DT11" s="306"/>
      <c r="DU11" s="306"/>
      <c r="DV11" s="306"/>
      <c r="DW11" s="306"/>
      <c r="DX11" s="306"/>
      <c r="DY11" s="306"/>
      <c r="DZ11" s="306"/>
      <c r="EA11" s="306"/>
      <c r="EB11" s="306"/>
      <c r="EC11" s="306"/>
      <c r="ED11" s="306"/>
      <c r="EE11" s="306"/>
      <c r="EF11" s="306"/>
      <c r="EG11" s="306"/>
      <c r="EH11" s="306"/>
      <c r="EI11" s="306"/>
      <c r="EJ11" s="306"/>
      <c r="EK11" s="306"/>
      <c r="EL11" s="306"/>
      <c r="EM11" s="306"/>
      <c r="EN11" s="306"/>
      <c r="EO11" s="306"/>
      <c r="EP11" s="306"/>
      <c r="EQ11" s="306"/>
      <c r="ER11" s="306"/>
      <c r="ES11" s="306"/>
      <c r="ET11" s="306"/>
      <c r="EU11" s="306"/>
      <c r="EV11" s="306"/>
      <c r="EW11" s="306"/>
      <c r="EX11" s="306"/>
      <c r="EY11" s="306"/>
      <c r="EZ11" s="306"/>
      <c r="FA11" s="306"/>
      <c r="FB11" s="306"/>
      <c r="FC11" s="306"/>
      <c r="FD11" s="306"/>
      <c r="FE11" s="306"/>
      <c r="FF11" s="306"/>
      <c r="FG11" s="306"/>
      <c r="FH11" s="306"/>
      <c r="FI11" s="306"/>
      <c r="FJ11" s="306"/>
      <c r="FK11" s="306"/>
      <c r="FL11" s="306"/>
      <c r="FM11" s="306"/>
      <c r="FN11" s="306"/>
      <c r="FO11" s="306"/>
      <c r="FP11" s="306"/>
      <c r="FQ11" s="306"/>
      <c r="FR11" s="306"/>
    </row>
    <row r="12" s="201" customFormat="1" ht="42" customHeight="1" spans="1:58">
      <c r="A12" s="238"/>
      <c r="B12" s="239"/>
      <c r="C12" s="240"/>
      <c r="D12" s="239"/>
      <c r="E12" s="241"/>
      <c r="F12" s="242"/>
      <c r="G12" s="240"/>
      <c r="H12" s="243"/>
      <c r="I12" s="243"/>
      <c r="J12" s="239"/>
      <c r="K12" s="293"/>
      <c r="L12" s="294"/>
      <c r="M12" s="295"/>
      <c r="N12" s="247"/>
      <c r="O12" s="240"/>
      <c r="P12" s="240"/>
      <c r="Q12" s="240"/>
      <c r="R12" s="205"/>
      <c r="S12" s="205"/>
      <c r="T12" s="205"/>
      <c r="U12" s="205"/>
      <c r="V12" s="205"/>
      <c r="W12" s="205"/>
      <c r="X12" s="205"/>
      <c r="Y12" s="205"/>
      <c r="Z12" s="205"/>
      <c r="AA12" s="205"/>
      <c r="AB12" s="205"/>
      <c r="AC12" s="205"/>
      <c r="AD12" s="205"/>
      <c r="AE12" s="205"/>
      <c r="AF12" s="205"/>
      <c r="AG12" s="205"/>
      <c r="AH12" s="205"/>
      <c r="AI12" s="205"/>
      <c r="AJ12" s="205"/>
      <c r="AK12" s="205"/>
      <c r="AL12" s="205"/>
      <c r="AM12" s="205"/>
      <c r="AN12" s="205"/>
      <c r="AO12" s="205"/>
      <c r="AP12" s="205"/>
      <c r="AQ12" s="205"/>
      <c r="AR12" s="205"/>
      <c r="AS12" s="205"/>
      <c r="AT12" s="205"/>
      <c r="AU12" s="205"/>
      <c r="AV12" s="205"/>
      <c r="AW12" s="205"/>
      <c r="AX12" s="205"/>
      <c r="AY12" s="205"/>
      <c r="AZ12" s="205"/>
      <c r="BA12" s="205"/>
      <c r="BB12" s="205"/>
      <c r="BC12" s="205"/>
      <c r="BD12" s="205"/>
      <c r="BE12" s="205"/>
      <c r="BF12" s="311"/>
    </row>
    <row r="13" s="201" customFormat="1" ht="42" customHeight="1" spans="1:58">
      <c r="A13" s="238"/>
      <c r="B13" s="244"/>
      <c r="C13" s="240"/>
      <c r="D13" s="245"/>
      <c r="E13" s="240"/>
      <c r="F13" s="239"/>
      <c r="G13" s="239"/>
      <c r="H13" s="239"/>
      <c r="I13" s="239"/>
      <c r="J13" s="240"/>
      <c r="K13" s="245"/>
      <c r="L13" s="294"/>
      <c r="M13" s="295"/>
      <c r="N13" s="247"/>
      <c r="O13" s="240"/>
      <c r="P13" s="240"/>
      <c r="Q13" s="240"/>
      <c r="R13" s="205"/>
      <c r="S13" s="205"/>
      <c r="T13" s="205"/>
      <c r="U13" s="205"/>
      <c r="V13" s="205"/>
      <c r="W13" s="205"/>
      <c r="X13" s="205"/>
      <c r="Y13" s="205"/>
      <c r="Z13" s="205"/>
      <c r="AA13" s="205"/>
      <c r="AB13" s="205"/>
      <c r="AC13" s="205"/>
      <c r="AD13" s="205"/>
      <c r="AE13" s="205"/>
      <c r="AF13" s="205"/>
      <c r="AG13" s="205"/>
      <c r="AH13" s="205"/>
      <c r="AI13" s="205"/>
      <c r="AJ13" s="205"/>
      <c r="AK13" s="205"/>
      <c r="AL13" s="205"/>
      <c r="AM13" s="205"/>
      <c r="AN13" s="205"/>
      <c r="AO13" s="205"/>
      <c r="AP13" s="205"/>
      <c r="AQ13" s="205"/>
      <c r="AR13" s="205"/>
      <c r="AS13" s="205"/>
      <c r="AT13" s="205"/>
      <c r="AU13" s="205"/>
      <c r="AV13" s="205"/>
      <c r="AW13" s="205"/>
      <c r="AX13" s="205"/>
      <c r="AY13" s="205"/>
      <c r="AZ13" s="205"/>
      <c r="BA13" s="205"/>
      <c r="BB13" s="205"/>
      <c r="BC13" s="205"/>
      <c r="BD13" s="205"/>
      <c r="BE13" s="205"/>
      <c r="BF13" s="311"/>
    </row>
    <row r="14" s="201" customFormat="1" ht="42" customHeight="1" spans="1:58">
      <c r="A14" s="238"/>
      <c r="B14" s="244"/>
      <c r="C14" s="240"/>
      <c r="D14" s="239"/>
      <c r="E14" s="239"/>
      <c r="F14" s="239"/>
      <c r="G14" s="239"/>
      <c r="H14" s="239"/>
      <c r="I14" s="239"/>
      <c r="J14" s="246"/>
      <c r="K14" s="246"/>
      <c r="L14" s="294"/>
      <c r="M14" s="295"/>
      <c r="N14" s="247"/>
      <c r="O14" s="240"/>
      <c r="P14" s="240"/>
      <c r="Q14" s="240"/>
      <c r="R14" s="205"/>
      <c r="S14" s="205"/>
      <c r="T14" s="205"/>
      <c r="U14" s="205"/>
      <c r="V14" s="205"/>
      <c r="W14" s="205"/>
      <c r="X14" s="205"/>
      <c r="Y14" s="205"/>
      <c r="Z14" s="205"/>
      <c r="AA14" s="205"/>
      <c r="AB14" s="205"/>
      <c r="AC14" s="205"/>
      <c r="AD14" s="205"/>
      <c r="AE14" s="205"/>
      <c r="AF14" s="205"/>
      <c r="AG14" s="205"/>
      <c r="AH14" s="205"/>
      <c r="AI14" s="205"/>
      <c r="AJ14" s="205"/>
      <c r="AK14" s="205"/>
      <c r="AL14" s="205"/>
      <c r="AM14" s="205"/>
      <c r="AN14" s="205"/>
      <c r="AO14" s="205"/>
      <c r="AP14" s="205"/>
      <c r="AQ14" s="205"/>
      <c r="AR14" s="205"/>
      <c r="AS14" s="205"/>
      <c r="AT14" s="205"/>
      <c r="AU14" s="205"/>
      <c r="AV14" s="205"/>
      <c r="AW14" s="205"/>
      <c r="AX14" s="205"/>
      <c r="AY14" s="205"/>
      <c r="AZ14" s="205"/>
      <c r="BA14" s="205"/>
      <c r="BB14" s="205"/>
      <c r="BC14" s="205"/>
      <c r="BD14" s="205"/>
      <c r="BE14" s="205"/>
      <c r="BF14" s="311"/>
    </row>
    <row r="15" s="202" customFormat="1" ht="42" customHeight="1" spans="1:58">
      <c r="A15" s="238"/>
      <c r="B15" s="240"/>
      <c r="C15" s="240"/>
      <c r="D15" s="240"/>
      <c r="E15" s="241"/>
      <c r="F15" s="240"/>
      <c r="G15" s="240"/>
      <c r="H15" s="239"/>
      <c r="I15" s="239"/>
      <c r="J15" s="240"/>
      <c r="K15" s="246"/>
      <c r="L15" s="294"/>
      <c r="M15" s="295"/>
      <c r="N15" s="247"/>
      <c r="O15" s="240"/>
      <c r="P15" s="240"/>
      <c r="Q15" s="240"/>
      <c r="R15" s="203"/>
      <c r="S15" s="203"/>
      <c r="T15" s="203"/>
      <c r="U15" s="203"/>
      <c r="V15" s="203"/>
      <c r="W15" s="203"/>
      <c r="X15" s="203"/>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203"/>
      <c r="AW15" s="203"/>
      <c r="AX15" s="203"/>
      <c r="AY15" s="203"/>
      <c r="AZ15" s="203"/>
      <c r="BA15" s="203"/>
      <c r="BB15" s="203"/>
      <c r="BC15" s="203"/>
      <c r="BD15" s="203"/>
      <c r="BE15" s="203"/>
      <c r="BF15" s="312"/>
    </row>
    <row r="16" s="202" customFormat="1" ht="42" customHeight="1" spans="1:58">
      <c r="A16" s="238"/>
      <c r="B16" s="239"/>
      <c r="C16" s="239"/>
      <c r="D16" s="239"/>
      <c r="E16" s="239"/>
      <c r="F16" s="239"/>
      <c r="G16" s="239"/>
      <c r="H16" s="239"/>
      <c r="I16" s="239"/>
      <c r="J16" s="239"/>
      <c r="K16" s="246"/>
      <c r="L16" s="294"/>
      <c r="M16" s="295"/>
      <c r="N16" s="240"/>
      <c r="O16" s="240"/>
      <c r="P16" s="240"/>
      <c r="Q16" s="240"/>
      <c r="R16" s="203"/>
      <c r="S16" s="203"/>
      <c r="T16" s="203"/>
      <c r="U16" s="203"/>
      <c r="V16" s="203"/>
      <c r="W16" s="203"/>
      <c r="X16" s="203"/>
      <c r="Y16" s="203"/>
      <c r="Z16" s="203"/>
      <c r="AA16" s="203"/>
      <c r="AB16" s="203"/>
      <c r="AC16" s="203"/>
      <c r="AD16" s="203"/>
      <c r="AE16" s="203"/>
      <c r="AF16" s="203"/>
      <c r="AG16" s="203"/>
      <c r="AH16" s="203"/>
      <c r="AI16" s="203"/>
      <c r="AJ16" s="203"/>
      <c r="AK16" s="203"/>
      <c r="AL16" s="203"/>
      <c r="AM16" s="203"/>
      <c r="AN16" s="203"/>
      <c r="AO16" s="203"/>
      <c r="AP16" s="203"/>
      <c r="AQ16" s="203"/>
      <c r="AR16" s="203"/>
      <c r="AS16" s="203"/>
      <c r="AT16" s="203"/>
      <c r="AU16" s="203"/>
      <c r="AV16" s="203"/>
      <c r="AW16" s="203"/>
      <c r="AX16" s="203"/>
      <c r="AY16" s="203"/>
      <c r="AZ16" s="203"/>
      <c r="BA16" s="203"/>
      <c r="BB16" s="203"/>
      <c r="BC16" s="203"/>
      <c r="BD16" s="203"/>
      <c r="BE16" s="203"/>
      <c r="BF16" s="312"/>
    </row>
    <row r="17" s="203" customFormat="1" ht="42" customHeight="1" spans="1:17">
      <c r="A17" s="238"/>
      <c r="B17" s="239"/>
      <c r="C17" s="240"/>
      <c r="D17" s="239"/>
      <c r="E17" s="239"/>
      <c r="F17" s="239"/>
      <c r="G17" s="239"/>
      <c r="H17" s="239"/>
      <c r="I17" s="239"/>
      <c r="J17" s="240"/>
      <c r="K17" s="246"/>
      <c r="L17" s="294"/>
      <c r="M17" s="295"/>
      <c r="N17" s="247"/>
      <c r="O17" s="240"/>
      <c r="P17" s="240"/>
      <c r="Q17" s="240"/>
    </row>
    <row r="18" s="203" customFormat="1" ht="42" customHeight="1" spans="1:17">
      <c r="A18" s="238"/>
      <c r="B18" s="240"/>
      <c r="C18" s="240"/>
      <c r="D18" s="239"/>
      <c r="E18" s="239"/>
      <c r="F18" s="240"/>
      <c r="G18" s="240"/>
      <c r="H18" s="239"/>
      <c r="I18" s="239"/>
      <c r="J18" s="246"/>
      <c r="K18" s="246"/>
      <c r="L18" s="294"/>
      <c r="M18" s="295"/>
      <c r="N18" s="247"/>
      <c r="O18" s="240"/>
      <c r="P18" s="240"/>
      <c r="Q18" s="240"/>
    </row>
    <row r="19" s="203" customFormat="1" ht="42" customHeight="1" spans="1:17">
      <c r="A19" s="238"/>
      <c r="B19" s="240"/>
      <c r="C19" s="240"/>
      <c r="D19" s="240"/>
      <c r="E19" s="241"/>
      <c r="F19" s="240"/>
      <c r="G19" s="240"/>
      <c r="H19" s="239"/>
      <c r="I19" s="239"/>
      <c r="J19" s="240"/>
      <c r="K19" s="246"/>
      <c r="L19" s="294"/>
      <c r="M19" s="295"/>
      <c r="N19" s="247"/>
      <c r="O19" s="240"/>
      <c r="P19" s="240"/>
      <c r="Q19" s="240"/>
    </row>
    <row r="20" s="203" customFormat="1" ht="42" customHeight="1" spans="1:17">
      <c r="A20" s="238"/>
      <c r="B20" s="240"/>
      <c r="C20" s="246"/>
      <c r="D20" s="241"/>
      <c r="E20" s="240"/>
      <c r="F20" s="240"/>
      <c r="G20" s="240"/>
      <c r="H20" s="239"/>
      <c r="I20" s="239"/>
      <c r="J20" s="246"/>
      <c r="K20" s="246"/>
      <c r="L20" s="294"/>
      <c r="M20" s="295"/>
      <c r="N20" s="247"/>
      <c r="O20" s="240"/>
      <c r="P20" s="240"/>
      <c r="Q20" s="240"/>
    </row>
    <row r="21" s="203" customFormat="1" ht="42" customHeight="1" spans="1:17">
      <c r="A21" s="238"/>
      <c r="B21" s="239"/>
      <c r="C21" s="239"/>
      <c r="D21" s="241"/>
      <c r="E21" s="241"/>
      <c r="F21" s="239"/>
      <c r="G21" s="239"/>
      <c r="H21" s="239"/>
      <c r="I21" s="239"/>
      <c r="J21" s="240"/>
      <c r="K21" s="239"/>
      <c r="L21" s="294"/>
      <c r="M21" s="295"/>
      <c r="N21" s="247"/>
      <c r="O21" s="240"/>
      <c r="P21" s="240"/>
      <c r="Q21" s="240"/>
    </row>
    <row r="22" s="203" customFormat="1" ht="42" customHeight="1" spans="1:17">
      <c r="A22" s="238"/>
      <c r="B22" s="247"/>
      <c r="C22" s="239"/>
      <c r="D22" s="241"/>
      <c r="E22" s="241"/>
      <c r="F22" s="239"/>
      <c r="G22" s="248"/>
      <c r="H22" s="239"/>
      <c r="I22" s="239"/>
      <c r="J22" s="240"/>
      <c r="K22" s="239"/>
      <c r="L22" s="294"/>
      <c r="M22" s="295"/>
      <c r="N22" s="240"/>
      <c r="O22" s="240"/>
      <c r="P22" s="240"/>
      <c r="Q22" s="240"/>
    </row>
    <row r="23" s="204" customFormat="1" ht="42" customHeight="1" spans="1:58">
      <c r="A23" s="240"/>
      <c r="B23" s="240"/>
      <c r="C23" s="240"/>
      <c r="D23" s="239"/>
      <c r="E23" s="239"/>
      <c r="F23" s="240"/>
      <c r="G23" s="240"/>
      <c r="H23" s="239"/>
      <c r="I23" s="239"/>
      <c r="J23" s="239"/>
      <c r="K23" s="239"/>
      <c r="L23" s="294"/>
      <c r="M23" s="246"/>
      <c r="N23" s="240"/>
      <c r="O23" s="239"/>
      <c r="P23" s="240"/>
      <c r="Q23" s="240"/>
      <c r="R23" s="200"/>
      <c r="S23" s="200"/>
      <c r="T23" s="200"/>
      <c r="U23" s="200"/>
      <c r="V23" s="200"/>
      <c r="W23" s="200"/>
      <c r="X23" s="200"/>
      <c r="Y23" s="200"/>
      <c r="Z23" s="200"/>
      <c r="AA23" s="200"/>
      <c r="AB23" s="200"/>
      <c r="AC23" s="200"/>
      <c r="AD23" s="200"/>
      <c r="AE23" s="200"/>
      <c r="AF23" s="200"/>
      <c r="AG23" s="200"/>
      <c r="AH23" s="200"/>
      <c r="AI23" s="200"/>
      <c r="AJ23" s="200"/>
      <c r="AK23" s="200"/>
      <c r="AL23" s="200"/>
      <c r="AM23" s="200"/>
      <c r="AN23" s="200"/>
      <c r="AO23" s="200"/>
      <c r="AP23" s="200"/>
      <c r="AQ23" s="200"/>
      <c r="AR23" s="200"/>
      <c r="AS23" s="200"/>
      <c r="AT23" s="200"/>
      <c r="AU23" s="200"/>
      <c r="AV23" s="200"/>
      <c r="AW23" s="200"/>
      <c r="AX23" s="200"/>
      <c r="AY23" s="200"/>
      <c r="AZ23" s="200"/>
      <c r="BA23" s="200"/>
      <c r="BB23" s="200"/>
      <c r="BC23" s="200"/>
      <c r="BD23" s="200"/>
      <c r="BE23" s="200"/>
      <c r="BF23" s="286"/>
    </row>
    <row r="24" s="201" customFormat="1" ht="42" customHeight="1" spans="1:58">
      <c r="A24" s="238"/>
      <c r="B24" s="239"/>
      <c r="C24" s="239"/>
      <c r="D24" s="239"/>
      <c r="E24" s="239"/>
      <c r="F24" s="239"/>
      <c r="G24" s="239"/>
      <c r="H24" s="242"/>
      <c r="I24" s="242"/>
      <c r="J24" s="239"/>
      <c r="K24" s="239"/>
      <c r="L24" s="294"/>
      <c r="M24" s="295"/>
      <c r="N24" s="247"/>
      <c r="O24" s="240"/>
      <c r="P24" s="240"/>
      <c r="Q24" s="240"/>
      <c r="R24" s="205"/>
      <c r="S24" s="205"/>
      <c r="T24" s="205"/>
      <c r="U24" s="205"/>
      <c r="V24" s="205"/>
      <c r="W24" s="205"/>
      <c r="X24" s="205"/>
      <c r="Y24" s="205"/>
      <c r="Z24" s="205"/>
      <c r="AA24" s="205"/>
      <c r="AB24" s="205"/>
      <c r="AC24" s="205"/>
      <c r="AD24" s="205"/>
      <c r="AE24" s="205"/>
      <c r="AF24" s="205"/>
      <c r="AG24" s="205"/>
      <c r="AH24" s="205"/>
      <c r="AI24" s="205"/>
      <c r="AJ24" s="205"/>
      <c r="AK24" s="205"/>
      <c r="AL24" s="205"/>
      <c r="AM24" s="205"/>
      <c r="AN24" s="205"/>
      <c r="AO24" s="205"/>
      <c r="AP24" s="205"/>
      <c r="AQ24" s="205"/>
      <c r="AR24" s="205"/>
      <c r="AS24" s="205"/>
      <c r="AT24" s="205"/>
      <c r="AU24" s="205"/>
      <c r="AV24" s="205"/>
      <c r="AW24" s="205"/>
      <c r="AX24" s="205"/>
      <c r="AY24" s="205"/>
      <c r="AZ24" s="205"/>
      <c r="BA24" s="205"/>
      <c r="BB24" s="205"/>
      <c r="BC24" s="205"/>
      <c r="BD24" s="205"/>
      <c r="BE24" s="205"/>
      <c r="BF24" s="311"/>
    </row>
    <row r="25" s="201" customFormat="1" ht="42" customHeight="1" spans="1:58">
      <c r="A25" s="238"/>
      <c r="B25" s="239"/>
      <c r="C25" s="239"/>
      <c r="D25" s="239"/>
      <c r="E25" s="239"/>
      <c r="F25" s="239"/>
      <c r="G25" s="239"/>
      <c r="H25" s="242"/>
      <c r="I25" s="242"/>
      <c r="J25" s="239"/>
      <c r="K25" s="239"/>
      <c r="L25" s="294"/>
      <c r="M25" s="295"/>
      <c r="N25" s="247"/>
      <c r="O25" s="240"/>
      <c r="P25" s="240"/>
      <c r="Q25" s="240"/>
      <c r="R25" s="205"/>
      <c r="S25" s="205"/>
      <c r="T25" s="205"/>
      <c r="U25" s="205"/>
      <c r="V25" s="205"/>
      <c r="W25" s="205"/>
      <c r="X25" s="205"/>
      <c r="Y25" s="205"/>
      <c r="Z25" s="205"/>
      <c r="AA25" s="205"/>
      <c r="AB25" s="205"/>
      <c r="AC25" s="205"/>
      <c r="AD25" s="205"/>
      <c r="AE25" s="205"/>
      <c r="AF25" s="205"/>
      <c r="AG25" s="205"/>
      <c r="AH25" s="205"/>
      <c r="AI25" s="205"/>
      <c r="AJ25" s="205"/>
      <c r="AK25" s="205"/>
      <c r="AL25" s="205"/>
      <c r="AM25" s="205"/>
      <c r="AN25" s="205"/>
      <c r="AO25" s="205"/>
      <c r="AP25" s="205"/>
      <c r="AQ25" s="205"/>
      <c r="AR25" s="205"/>
      <c r="AS25" s="205"/>
      <c r="AT25" s="205"/>
      <c r="AU25" s="205"/>
      <c r="AV25" s="205"/>
      <c r="AW25" s="205"/>
      <c r="AX25" s="205"/>
      <c r="AY25" s="205"/>
      <c r="AZ25" s="205"/>
      <c r="BA25" s="205"/>
      <c r="BB25" s="205"/>
      <c r="BC25" s="205"/>
      <c r="BD25" s="205"/>
      <c r="BE25" s="205"/>
      <c r="BF25" s="311"/>
    </row>
    <row r="26" s="5" customFormat="1" ht="42" customHeight="1" spans="1:174">
      <c r="A26" s="239"/>
      <c r="B26" s="240"/>
      <c r="C26" s="249"/>
      <c r="D26" s="250"/>
      <c r="E26" s="251"/>
      <c r="F26" s="239"/>
      <c r="G26" s="252"/>
      <c r="H26" s="239"/>
      <c r="I26" s="296"/>
      <c r="J26" s="297"/>
      <c r="K26" s="254"/>
      <c r="L26" s="294"/>
      <c r="M26" s="239"/>
      <c r="N26" s="254"/>
      <c r="O26" s="254"/>
      <c r="P26" s="254"/>
      <c r="Q26" s="307"/>
      <c r="R26" s="306"/>
      <c r="S26" s="306"/>
      <c r="T26" s="306"/>
      <c r="U26" s="306"/>
      <c r="V26" s="306"/>
      <c r="W26" s="306"/>
      <c r="X26" s="306"/>
      <c r="Y26" s="306"/>
      <c r="Z26" s="306"/>
      <c r="AA26" s="306"/>
      <c r="AB26" s="306"/>
      <c r="AC26" s="306"/>
      <c r="AD26" s="306"/>
      <c r="AE26" s="306"/>
      <c r="AF26" s="306"/>
      <c r="AG26" s="306"/>
      <c r="AH26" s="306"/>
      <c r="AI26" s="306"/>
      <c r="AJ26" s="306"/>
      <c r="AK26" s="306"/>
      <c r="AL26" s="306"/>
      <c r="AM26" s="306"/>
      <c r="AN26" s="306"/>
      <c r="AO26" s="306"/>
      <c r="AP26" s="306"/>
      <c r="AQ26" s="306"/>
      <c r="AR26" s="306"/>
      <c r="AS26" s="306"/>
      <c r="AT26" s="306"/>
      <c r="AU26" s="306"/>
      <c r="AV26" s="306"/>
      <c r="AW26" s="306"/>
      <c r="AX26" s="306"/>
      <c r="AY26" s="306"/>
      <c r="AZ26" s="306"/>
      <c r="BA26" s="306"/>
      <c r="BB26" s="306"/>
      <c r="BC26" s="306"/>
      <c r="BD26" s="306"/>
      <c r="BE26" s="306"/>
      <c r="BF26" s="306"/>
      <c r="BG26" s="306"/>
      <c r="BH26" s="306"/>
      <c r="BI26" s="306"/>
      <c r="BJ26" s="306"/>
      <c r="BK26" s="306"/>
      <c r="BL26" s="306"/>
      <c r="BM26" s="306"/>
      <c r="BN26" s="306"/>
      <c r="BO26" s="306"/>
      <c r="BP26" s="306"/>
      <c r="BQ26" s="306"/>
      <c r="BR26" s="306"/>
      <c r="BS26" s="306"/>
      <c r="BT26" s="306"/>
      <c r="BU26" s="306"/>
      <c r="BV26" s="306"/>
      <c r="BW26" s="306"/>
      <c r="BX26" s="306"/>
      <c r="BY26" s="306"/>
      <c r="BZ26" s="306"/>
      <c r="CA26" s="306"/>
      <c r="CB26" s="306"/>
      <c r="CC26" s="306"/>
      <c r="CD26" s="306"/>
      <c r="CE26" s="306"/>
      <c r="CF26" s="306"/>
      <c r="CG26" s="306"/>
      <c r="CH26" s="306"/>
      <c r="CI26" s="306"/>
      <c r="CJ26" s="306"/>
      <c r="CK26" s="306"/>
      <c r="CL26" s="306"/>
      <c r="CM26" s="306"/>
      <c r="CN26" s="306"/>
      <c r="CO26" s="306"/>
      <c r="CP26" s="306"/>
      <c r="CQ26" s="306"/>
      <c r="CR26" s="306"/>
      <c r="CS26" s="306"/>
      <c r="CT26" s="306"/>
      <c r="CU26" s="306"/>
      <c r="CV26" s="306"/>
      <c r="CW26" s="306"/>
      <c r="CX26" s="306"/>
      <c r="CY26" s="306"/>
      <c r="CZ26" s="306"/>
      <c r="DA26" s="306"/>
      <c r="DB26" s="306"/>
      <c r="DC26" s="306"/>
      <c r="DD26" s="306"/>
      <c r="DE26" s="306"/>
      <c r="DF26" s="306"/>
      <c r="DG26" s="306"/>
      <c r="DH26" s="306"/>
      <c r="DI26" s="306"/>
      <c r="DJ26" s="306"/>
      <c r="DK26" s="306"/>
      <c r="DL26" s="306"/>
      <c r="DM26" s="306"/>
      <c r="DN26" s="306"/>
      <c r="DO26" s="306"/>
      <c r="DP26" s="306"/>
      <c r="DQ26" s="306"/>
      <c r="DR26" s="306"/>
      <c r="DS26" s="306"/>
      <c r="DT26" s="306"/>
      <c r="DU26" s="306"/>
      <c r="DV26" s="306"/>
      <c r="DW26" s="306"/>
      <c r="DX26" s="306"/>
      <c r="DY26" s="306"/>
      <c r="DZ26" s="306"/>
      <c r="EA26" s="306"/>
      <c r="EB26" s="306"/>
      <c r="EC26" s="306"/>
      <c r="ED26" s="306"/>
      <c r="EE26" s="306"/>
      <c r="EF26" s="306"/>
      <c r="EG26" s="306"/>
      <c r="EH26" s="306"/>
      <c r="EI26" s="306"/>
      <c r="EJ26" s="306"/>
      <c r="EK26" s="306"/>
      <c r="EL26" s="306"/>
      <c r="EM26" s="306"/>
      <c r="EN26" s="306"/>
      <c r="EO26" s="306"/>
      <c r="EP26" s="306"/>
      <c r="EQ26" s="306"/>
      <c r="ER26" s="306"/>
      <c r="ES26" s="306"/>
      <c r="ET26" s="306"/>
      <c r="EU26" s="306"/>
      <c r="EV26" s="306"/>
      <c r="EW26" s="306"/>
      <c r="EX26" s="306"/>
      <c r="EY26" s="306"/>
      <c r="EZ26" s="306"/>
      <c r="FA26" s="306"/>
      <c r="FB26" s="306"/>
      <c r="FC26" s="306"/>
      <c r="FD26" s="306"/>
      <c r="FE26" s="306"/>
      <c r="FF26" s="306"/>
      <c r="FG26" s="306"/>
      <c r="FH26" s="306"/>
      <c r="FI26" s="306"/>
      <c r="FJ26" s="306"/>
      <c r="FK26" s="306"/>
      <c r="FL26" s="306"/>
      <c r="FM26" s="306"/>
      <c r="FN26" s="306"/>
      <c r="FO26" s="306"/>
      <c r="FP26" s="306"/>
      <c r="FQ26" s="306"/>
      <c r="FR26" s="306"/>
    </row>
    <row r="27" s="5" customFormat="1" ht="42" customHeight="1" spans="1:174">
      <c r="A27" s="239"/>
      <c r="B27" s="240"/>
      <c r="C27" s="249"/>
      <c r="D27" s="250"/>
      <c r="E27" s="251"/>
      <c r="F27" s="239"/>
      <c r="G27" s="252"/>
      <c r="H27" s="239"/>
      <c r="I27" s="296"/>
      <c r="J27" s="297"/>
      <c r="K27" s="254"/>
      <c r="L27" s="294"/>
      <c r="M27" s="239"/>
      <c r="N27" s="254"/>
      <c r="O27" s="254"/>
      <c r="P27" s="254"/>
      <c r="Q27" s="308"/>
      <c r="R27" s="306"/>
      <c r="S27" s="306"/>
      <c r="T27" s="306"/>
      <c r="U27" s="306"/>
      <c r="V27" s="306"/>
      <c r="W27" s="306"/>
      <c r="X27" s="306"/>
      <c r="Y27" s="306"/>
      <c r="Z27" s="306"/>
      <c r="AA27" s="306"/>
      <c r="AB27" s="306"/>
      <c r="AC27" s="306"/>
      <c r="AD27" s="306"/>
      <c r="AE27" s="306"/>
      <c r="AF27" s="306"/>
      <c r="AG27" s="306"/>
      <c r="AH27" s="306"/>
      <c r="AI27" s="306"/>
      <c r="AJ27" s="306"/>
      <c r="AK27" s="306"/>
      <c r="AL27" s="306"/>
      <c r="AM27" s="306"/>
      <c r="AN27" s="306"/>
      <c r="AO27" s="306"/>
      <c r="AP27" s="306"/>
      <c r="AQ27" s="306"/>
      <c r="AR27" s="306"/>
      <c r="AS27" s="306"/>
      <c r="AT27" s="306"/>
      <c r="AU27" s="306"/>
      <c r="AV27" s="306"/>
      <c r="AW27" s="306"/>
      <c r="AX27" s="306"/>
      <c r="AY27" s="306"/>
      <c r="AZ27" s="306"/>
      <c r="BA27" s="306"/>
      <c r="BB27" s="306"/>
      <c r="BC27" s="306"/>
      <c r="BD27" s="306"/>
      <c r="BE27" s="306"/>
      <c r="BF27" s="306"/>
      <c r="BG27" s="306"/>
      <c r="BH27" s="306"/>
      <c r="BI27" s="306"/>
      <c r="BJ27" s="306"/>
      <c r="BK27" s="306"/>
      <c r="BL27" s="306"/>
      <c r="BM27" s="306"/>
      <c r="BN27" s="306"/>
      <c r="BO27" s="306"/>
      <c r="BP27" s="306"/>
      <c r="BQ27" s="306"/>
      <c r="BR27" s="306"/>
      <c r="BS27" s="306"/>
      <c r="BT27" s="306"/>
      <c r="BU27" s="306"/>
      <c r="BV27" s="306"/>
      <c r="BW27" s="306"/>
      <c r="BX27" s="306"/>
      <c r="BY27" s="306"/>
      <c r="BZ27" s="306"/>
      <c r="CA27" s="306"/>
      <c r="CB27" s="306"/>
      <c r="CC27" s="306"/>
      <c r="CD27" s="306"/>
      <c r="CE27" s="306"/>
      <c r="CF27" s="306"/>
      <c r="CG27" s="306"/>
      <c r="CH27" s="306"/>
      <c r="CI27" s="306"/>
      <c r="CJ27" s="306"/>
      <c r="CK27" s="306"/>
      <c r="CL27" s="306"/>
      <c r="CM27" s="306"/>
      <c r="CN27" s="306"/>
      <c r="CO27" s="306"/>
      <c r="CP27" s="306"/>
      <c r="CQ27" s="306"/>
      <c r="CR27" s="306"/>
      <c r="CS27" s="306"/>
      <c r="CT27" s="306"/>
      <c r="CU27" s="306"/>
      <c r="CV27" s="306"/>
      <c r="CW27" s="306"/>
      <c r="CX27" s="306"/>
      <c r="CY27" s="306"/>
      <c r="CZ27" s="306"/>
      <c r="DA27" s="306"/>
      <c r="DB27" s="306"/>
      <c r="DC27" s="306"/>
      <c r="DD27" s="306"/>
      <c r="DE27" s="306"/>
      <c r="DF27" s="306"/>
      <c r="DG27" s="306"/>
      <c r="DH27" s="306"/>
      <c r="DI27" s="306"/>
      <c r="DJ27" s="306"/>
      <c r="DK27" s="306"/>
      <c r="DL27" s="306"/>
      <c r="DM27" s="306"/>
      <c r="DN27" s="306"/>
      <c r="DO27" s="306"/>
      <c r="DP27" s="306"/>
      <c r="DQ27" s="306"/>
      <c r="DR27" s="306"/>
      <c r="DS27" s="306"/>
      <c r="DT27" s="306"/>
      <c r="DU27" s="306"/>
      <c r="DV27" s="306"/>
      <c r="DW27" s="306"/>
      <c r="DX27" s="306"/>
      <c r="DY27" s="306"/>
      <c r="DZ27" s="306"/>
      <c r="EA27" s="306"/>
      <c r="EB27" s="306"/>
      <c r="EC27" s="306"/>
      <c r="ED27" s="306"/>
      <c r="EE27" s="306"/>
      <c r="EF27" s="306"/>
      <c r="EG27" s="306"/>
      <c r="EH27" s="306"/>
      <c r="EI27" s="306"/>
      <c r="EJ27" s="306"/>
      <c r="EK27" s="306"/>
      <c r="EL27" s="306"/>
      <c r="EM27" s="306"/>
      <c r="EN27" s="306"/>
      <c r="EO27" s="306"/>
      <c r="EP27" s="306"/>
      <c r="EQ27" s="306"/>
      <c r="ER27" s="306"/>
      <c r="ES27" s="306"/>
      <c r="ET27" s="306"/>
      <c r="EU27" s="306"/>
      <c r="EV27" s="306"/>
      <c r="EW27" s="306"/>
      <c r="EX27" s="306"/>
      <c r="EY27" s="306"/>
      <c r="EZ27" s="306"/>
      <c r="FA27" s="306"/>
      <c r="FB27" s="306"/>
      <c r="FC27" s="306"/>
      <c r="FD27" s="306"/>
      <c r="FE27" s="306"/>
      <c r="FF27" s="306"/>
      <c r="FG27" s="306"/>
      <c r="FH27" s="306"/>
      <c r="FI27" s="306"/>
      <c r="FJ27" s="306"/>
      <c r="FK27" s="306"/>
      <c r="FL27" s="306"/>
      <c r="FM27" s="306"/>
      <c r="FN27" s="306"/>
      <c r="FO27" s="306"/>
      <c r="FP27" s="306"/>
      <c r="FQ27" s="306"/>
      <c r="FR27" s="306"/>
    </row>
    <row r="28" s="5" customFormat="1" ht="42" customHeight="1" spans="1:174">
      <c r="A28" s="239"/>
      <c r="B28" s="240"/>
      <c r="C28" s="249"/>
      <c r="D28" s="250"/>
      <c r="E28" s="251"/>
      <c r="F28" s="239"/>
      <c r="G28" s="252"/>
      <c r="H28" s="239"/>
      <c r="I28" s="296"/>
      <c r="J28" s="297"/>
      <c r="K28" s="254"/>
      <c r="L28" s="294"/>
      <c r="M28" s="239"/>
      <c r="N28" s="254"/>
      <c r="O28" s="254"/>
      <c r="P28" s="254"/>
      <c r="Q28" s="309"/>
      <c r="R28" s="306"/>
      <c r="S28" s="306"/>
      <c r="T28" s="306"/>
      <c r="U28" s="306"/>
      <c r="V28" s="306"/>
      <c r="W28" s="306"/>
      <c r="X28" s="306"/>
      <c r="Y28" s="306"/>
      <c r="Z28" s="306"/>
      <c r="AA28" s="306"/>
      <c r="AB28" s="306"/>
      <c r="AC28" s="306"/>
      <c r="AD28" s="306"/>
      <c r="AE28" s="306"/>
      <c r="AF28" s="306"/>
      <c r="AG28" s="306"/>
      <c r="AH28" s="306"/>
      <c r="AI28" s="306"/>
      <c r="AJ28" s="306"/>
      <c r="AK28" s="306"/>
      <c r="AL28" s="306"/>
      <c r="AM28" s="306"/>
      <c r="AN28" s="306"/>
      <c r="AO28" s="306"/>
      <c r="AP28" s="306"/>
      <c r="AQ28" s="306"/>
      <c r="AR28" s="306"/>
      <c r="AS28" s="306"/>
      <c r="AT28" s="306"/>
      <c r="AU28" s="306"/>
      <c r="AV28" s="306"/>
      <c r="AW28" s="306"/>
      <c r="AX28" s="306"/>
      <c r="AY28" s="306"/>
      <c r="AZ28" s="306"/>
      <c r="BA28" s="306"/>
      <c r="BB28" s="306"/>
      <c r="BC28" s="306"/>
      <c r="BD28" s="306"/>
      <c r="BE28" s="306"/>
      <c r="BF28" s="306"/>
      <c r="BG28" s="306"/>
      <c r="BH28" s="306"/>
      <c r="BI28" s="306"/>
      <c r="BJ28" s="306"/>
      <c r="BK28" s="306"/>
      <c r="BL28" s="306"/>
      <c r="BM28" s="306"/>
      <c r="BN28" s="306"/>
      <c r="BO28" s="306"/>
      <c r="BP28" s="306"/>
      <c r="BQ28" s="306"/>
      <c r="BR28" s="306"/>
      <c r="BS28" s="306"/>
      <c r="BT28" s="306"/>
      <c r="BU28" s="306"/>
      <c r="BV28" s="306"/>
      <c r="BW28" s="306"/>
      <c r="BX28" s="306"/>
      <c r="BY28" s="306"/>
      <c r="BZ28" s="306"/>
      <c r="CA28" s="306"/>
      <c r="CB28" s="306"/>
      <c r="CC28" s="306"/>
      <c r="CD28" s="306"/>
      <c r="CE28" s="306"/>
      <c r="CF28" s="306"/>
      <c r="CG28" s="306"/>
      <c r="CH28" s="306"/>
      <c r="CI28" s="306"/>
      <c r="CJ28" s="306"/>
      <c r="CK28" s="306"/>
      <c r="CL28" s="306"/>
      <c r="CM28" s="306"/>
      <c r="CN28" s="306"/>
      <c r="CO28" s="306"/>
      <c r="CP28" s="306"/>
      <c r="CQ28" s="306"/>
      <c r="CR28" s="306"/>
      <c r="CS28" s="306"/>
      <c r="CT28" s="306"/>
      <c r="CU28" s="306"/>
      <c r="CV28" s="306"/>
      <c r="CW28" s="306"/>
      <c r="CX28" s="306"/>
      <c r="CY28" s="306"/>
      <c r="CZ28" s="306"/>
      <c r="DA28" s="306"/>
      <c r="DB28" s="306"/>
      <c r="DC28" s="306"/>
      <c r="DD28" s="306"/>
      <c r="DE28" s="306"/>
      <c r="DF28" s="306"/>
      <c r="DG28" s="306"/>
      <c r="DH28" s="306"/>
      <c r="DI28" s="306"/>
      <c r="DJ28" s="306"/>
      <c r="DK28" s="306"/>
      <c r="DL28" s="306"/>
      <c r="DM28" s="306"/>
      <c r="DN28" s="306"/>
      <c r="DO28" s="306"/>
      <c r="DP28" s="306"/>
      <c r="DQ28" s="306"/>
      <c r="DR28" s="306"/>
      <c r="DS28" s="306"/>
      <c r="DT28" s="306"/>
      <c r="DU28" s="306"/>
      <c r="DV28" s="306"/>
      <c r="DW28" s="306"/>
      <c r="DX28" s="306"/>
      <c r="DY28" s="306"/>
      <c r="DZ28" s="306"/>
      <c r="EA28" s="306"/>
      <c r="EB28" s="306"/>
      <c r="EC28" s="306"/>
      <c r="ED28" s="306"/>
      <c r="EE28" s="306"/>
      <c r="EF28" s="306"/>
      <c r="EG28" s="306"/>
      <c r="EH28" s="306"/>
      <c r="EI28" s="306"/>
      <c r="EJ28" s="306"/>
      <c r="EK28" s="306"/>
      <c r="EL28" s="306"/>
      <c r="EM28" s="306"/>
      <c r="EN28" s="306"/>
      <c r="EO28" s="306"/>
      <c r="EP28" s="306"/>
      <c r="EQ28" s="306"/>
      <c r="ER28" s="306"/>
      <c r="ES28" s="306"/>
      <c r="ET28" s="306"/>
      <c r="EU28" s="306"/>
      <c r="EV28" s="306"/>
      <c r="EW28" s="306"/>
      <c r="EX28" s="306"/>
      <c r="EY28" s="306"/>
      <c r="EZ28" s="306"/>
      <c r="FA28" s="306"/>
      <c r="FB28" s="306"/>
      <c r="FC28" s="306"/>
      <c r="FD28" s="306"/>
      <c r="FE28" s="306"/>
      <c r="FF28" s="306"/>
      <c r="FG28" s="306"/>
      <c r="FH28" s="306"/>
      <c r="FI28" s="306"/>
      <c r="FJ28" s="306"/>
      <c r="FK28" s="306"/>
      <c r="FL28" s="306"/>
      <c r="FM28" s="306"/>
      <c r="FN28" s="306"/>
      <c r="FO28" s="306"/>
      <c r="FP28" s="306"/>
      <c r="FQ28" s="306"/>
      <c r="FR28" s="306"/>
    </row>
    <row r="29" s="5" customFormat="1" ht="42" customHeight="1" spans="1:174">
      <c r="A29" s="239"/>
      <c r="B29" s="240"/>
      <c r="C29" s="249"/>
      <c r="D29" s="250"/>
      <c r="E29" s="251"/>
      <c r="F29" s="239"/>
      <c r="G29" s="252"/>
      <c r="H29" s="253"/>
      <c r="I29" s="253"/>
      <c r="J29" s="297"/>
      <c r="K29" s="254"/>
      <c r="L29" s="294"/>
      <c r="M29" s="239"/>
      <c r="N29" s="254"/>
      <c r="O29" s="254"/>
      <c r="P29" s="254"/>
      <c r="Q29" s="307"/>
      <c r="R29" s="306"/>
      <c r="S29" s="306"/>
      <c r="T29" s="306"/>
      <c r="U29" s="306"/>
      <c r="V29" s="306"/>
      <c r="W29" s="306"/>
      <c r="X29" s="306"/>
      <c r="Y29" s="306"/>
      <c r="Z29" s="306"/>
      <c r="AA29" s="306"/>
      <c r="AB29" s="306"/>
      <c r="AC29" s="306"/>
      <c r="AD29" s="306"/>
      <c r="AE29" s="306"/>
      <c r="AF29" s="306"/>
      <c r="AG29" s="306"/>
      <c r="AH29" s="306"/>
      <c r="AI29" s="306"/>
      <c r="AJ29" s="306"/>
      <c r="AK29" s="306"/>
      <c r="AL29" s="306"/>
      <c r="AM29" s="306"/>
      <c r="AN29" s="306"/>
      <c r="AO29" s="306"/>
      <c r="AP29" s="306"/>
      <c r="AQ29" s="306"/>
      <c r="AR29" s="306"/>
      <c r="AS29" s="306"/>
      <c r="AT29" s="306"/>
      <c r="AU29" s="306"/>
      <c r="AV29" s="306"/>
      <c r="AW29" s="306"/>
      <c r="AX29" s="306"/>
      <c r="AY29" s="306"/>
      <c r="AZ29" s="306"/>
      <c r="BA29" s="306"/>
      <c r="BB29" s="306"/>
      <c r="BC29" s="306"/>
      <c r="BD29" s="306"/>
      <c r="BE29" s="306"/>
      <c r="BF29" s="306"/>
      <c r="BG29" s="306"/>
      <c r="BH29" s="306"/>
      <c r="BI29" s="306"/>
      <c r="BJ29" s="306"/>
      <c r="BK29" s="306"/>
      <c r="BL29" s="306"/>
      <c r="BM29" s="306"/>
      <c r="BN29" s="306"/>
      <c r="BO29" s="306"/>
      <c r="BP29" s="306"/>
      <c r="BQ29" s="306"/>
      <c r="BR29" s="306"/>
      <c r="BS29" s="306"/>
      <c r="BT29" s="306"/>
      <c r="BU29" s="306"/>
      <c r="BV29" s="306"/>
      <c r="BW29" s="306"/>
      <c r="BX29" s="306"/>
      <c r="BY29" s="306"/>
      <c r="BZ29" s="306"/>
      <c r="CA29" s="306"/>
      <c r="CB29" s="306"/>
      <c r="CC29" s="306"/>
      <c r="CD29" s="306"/>
      <c r="CE29" s="306"/>
      <c r="CF29" s="306"/>
      <c r="CG29" s="306"/>
      <c r="CH29" s="306"/>
      <c r="CI29" s="306"/>
      <c r="CJ29" s="306"/>
      <c r="CK29" s="306"/>
      <c r="CL29" s="306"/>
      <c r="CM29" s="306"/>
      <c r="CN29" s="306"/>
      <c r="CO29" s="306"/>
      <c r="CP29" s="306"/>
      <c r="CQ29" s="306"/>
      <c r="CR29" s="306"/>
      <c r="CS29" s="306"/>
      <c r="CT29" s="306"/>
      <c r="CU29" s="306"/>
      <c r="CV29" s="306"/>
      <c r="CW29" s="306"/>
      <c r="CX29" s="306"/>
      <c r="CY29" s="306"/>
      <c r="CZ29" s="306"/>
      <c r="DA29" s="306"/>
      <c r="DB29" s="306"/>
      <c r="DC29" s="306"/>
      <c r="DD29" s="306"/>
      <c r="DE29" s="306"/>
      <c r="DF29" s="306"/>
      <c r="DG29" s="306"/>
      <c r="DH29" s="306"/>
      <c r="DI29" s="306"/>
      <c r="DJ29" s="306"/>
      <c r="DK29" s="306"/>
      <c r="DL29" s="306"/>
      <c r="DM29" s="306"/>
      <c r="DN29" s="306"/>
      <c r="DO29" s="306"/>
      <c r="DP29" s="306"/>
      <c r="DQ29" s="306"/>
      <c r="DR29" s="306"/>
      <c r="DS29" s="306"/>
      <c r="DT29" s="306"/>
      <c r="DU29" s="306"/>
      <c r="DV29" s="306"/>
      <c r="DW29" s="306"/>
      <c r="DX29" s="306"/>
      <c r="DY29" s="306"/>
      <c r="DZ29" s="306"/>
      <c r="EA29" s="306"/>
      <c r="EB29" s="306"/>
      <c r="EC29" s="306"/>
      <c r="ED29" s="306"/>
      <c r="EE29" s="306"/>
      <c r="EF29" s="306"/>
      <c r="EG29" s="306"/>
      <c r="EH29" s="306"/>
      <c r="EI29" s="306"/>
      <c r="EJ29" s="306"/>
      <c r="EK29" s="306"/>
      <c r="EL29" s="306"/>
      <c r="EM29" s="306"/>
      <c r="EN29" s="306"/>
      <c r="EO29" s="306"/>
      <c r="EP29" s="306"/>
      <c r="EQ29" s="306"/>
      <c r="ER29" s="306"/>
      <c r="ES29" s="306"/>
      <c r="ET29" s="306"/>
      <c r="EU29" s="306"/>
      <c r="EV29" s="306"/>
      <c r="EW29" s="306"/>
      <c r="EX29" s="306"/>
      <c r="EY29" s="306"/>
      <c r="EZ29" s="306"/>
      <c r="FA29" s="306"/>
      <c r="FB29" s="306"/>
      <c r="FC29" s="306"/>
      <c r="FD29" s="306"/>
      <c r="FE29" s="306"/>
      <c r="FF29" s="306"/>
      <c r="FG29" s="306"/>
      <c r="FH29" s="306"/>
      <c r="FI29" s="306"/>
      <c r="FJ29" s="306"/>
      <c r="FK29" s="306"/>
      <c r="FL29" s="306"/>
      <c r="FM29" s="306"/>
      <c r="FN29" s="306"/>
      <c r="FO29" s="306"/>
      <c r="FP29" s="306"/>
      <c r="FQ29" s="306"/>
      <c r="FR29" s="306"/>
    </row>
    <row r="30" s="5" customFormat="1" ht="42" customHeight="1" spans="1:174">
      <c r="A30" s="239"/>
      <c r="B30" s="240"/>
      <c r="C30" s="249"/>
      <c r="D30" s="250"/>
      <c r="E30" s="251"/>
      <c r="F30" s="239"/>
      <c r="G30" s="252"/>
      <c r="H30" s="253"/>
      <c r="I30" s="253"/>
      <c r="J30" s="297"/>
      <c r="K30" s="254"/>
      <c r="L30" s="294"/>
      <c r="M30" s="255"/>
      <c r="N30" s="254"/>
      <c r="O30" s="254"/>
      <c r="P30" s="254"/>
      <c r="Q30" s="307"/>
      <c r="R30" s="306"/>
      <c r="S30" s="306"/>
      <c r="T30" s="306"/>
      <c r="U30" s="306"/>
      <c r="V30" s="306"/>
      <c r="W30" s="306"/>
      <c r="X30" s="306"/>
      <c r="Y30" s="306"/>
      <c r="Z30" s="306"/>
      <c r="AA30" s="306"/>
      <c r="AB30" s="306"/>
      <c r="AC30" s="306"/>
      <c r="AD30" s="306"/>
      <c r="AE30" s="306"/>
      <c r="AF30" s="306"/>
      <c r="AG30" s="306"/>
      <c r="AH30" s="306"/>
      <c r="AI30" s="306"/>
      <c r="AJ30" s="306"/>
      <c r="AK30" s="306"/>
      <c r="AL30" s="306"/>
      <c r="AM30" s="306"/>
      <c r="AN30" s="306"/>
      <c r="AO30" s="306"/>
      <c r="AP30" s="306"/>
      <c r="AQ30" s="306"/>
      <c r="AR30" s="306"/>
      <c r="AS30" s="306"/>
      <c r="AT30" s="306"/>
      <c r="AU30" s="306"/>
      <c r="AV30" s="306"/>
      <c r="AW30" s="306"/>
      <c r="AX30" s="306"/>
      <c r="AY30" s="306"/>
      <c r="AZ30" s="306"/>
      <c r="BA30" s="306"/>
      <c r="BB30" s="306"/>
      <c r="BC30" s="306"/>
      <c r="BD30" s="306"/>
      <c r="BE30" s="306"/>
      <c r="BF30" s="306"/>
      <c r="BG30" s="306"/>
      <c r="BH30" s="306"/>
      <c r="BI30" s="306"/>
      <c r="BJ30" s="306"/>
      <c r="BK30" s="306"/>
      <c r="BL30" s="306"/>
      <c r="BM30" s="306"/>
      <c r="BN30" s="306"/>
      <c r="BO30" s="306"/>
      <c r="BP30" s="306"/>
      <c r="BQ30" s="306"/>
      <c r="BR30" s="306"/>
      <c r="BS30" s="306"/>
      <c r="BT30" s="306"/>
      <c r="BU30" s="306"/>
      <c r="BV30" s="306"/>
      <c r="BW30" s="306"/>
      <c r="BX30" s="306"/>
      <c r="BY30" s="306"/>
      <c r="BZ30" s="306"/>
      <c r="CA30" s="306"/>
      <c r="CB30" s="306"/>
      <c r="CC30" s="306"/>
      <c r="CD30" s="306"/>
      <c r="CE30" s="306"/>
      <c r="CF30" s="306"/>
      <c r="CG30" s="306"/>
      <c r="CH30" s="306"/>
      <c r="CI30" s="306"/>
      <c r="CJ30" s="306"/>
      <c r="CK30" s="306"/>
      <c r="CL30" s="306"/>
      <c r="CM30" s="306"/>
      <c r="CN30" s="306"/>
      <c r="CO30" s="306"/>
      <c r="CP30" s="306"/>
      <c r="CQ30" s="306"/>
      <c r="CR30" s="306"/>
      <c r="CS30" s="306"/>
      <c r="CT30" s="306"/>
      <c r="CU30" s="306"/>
      <c r="CV30" s="306"/>
      <c r="CW30" s="306"/>
      <c r="CX30" s="306"/>
      <c r="CY30" s="306"/>
      <c r="CZ30" s="306"/>
      <c r="DA30" s="306"/>
      <c r="DB30" s="306"/>
      <c r="DC30" s="306"/>
      <c r="DD30" s="306"/>
      <c r="DE30" s="306"/>
      <c r="DF30" s="306"/>
      <c r="DG30" s="306"/>
      <c r="DH30" s="306"/>
      <c r="DI30" s="306"/>
      <c r="DJ30" s="306"/>
      <c r="DK30" s="306"/>
      <c r="DL30" s="306"/>
      <c r="DM30" s="306"/>
      <c r="DN30" s="306"/>
      <c r="DO30" s="306"/>
      <c r="DP30" s="306"/>
      <c r="DQ30" s="306"/>
      <c r="DR30" s="306"/>
      <c r="DS30" s="306"/>
      <c r="DT30" s="306"/>
      <c r="DU30" s="306"/>
      <c r="DV30" s="306"/>
      <c r="DW30" s="306"/>
      <c r="DX30" s="306"/>
      <c r="DY30" s="306"/>
      <c r="DZ30" s="306"/>
      <c r="EA30" s="306"/>
      <c r="EB30" s="306"/>
      <c r="EC30" s="306"/>
      <c r="ED30" s="306"/>
      <c r="EE30" s="306"/>
      <c r="EF30" s="306"/>
      <c r="EG30" s="306"/>
      <c r="EH30" s="306"/>
      <c r="EI30" s="306"/>
      <c r="EJ30" s="306"/>
      <c r="EK30" s="306"/>
      <c r="EL30" s="306"/>
      <c r="EM30" s="306"/>
      <c r="EN30" s="306"/>
      <c r="EO30" s="306"/>
      <c r="EP30" s="306"/>
      <c r="EQ30" s="306"/>
      <c r="ER30" s="306"/>
      <c r="ES30" s="306"/>
      <c r="ET30" s="306"/>
      <c r="EU30" s="306"/>
      <c r="EV30" s="306"/>
      <c r="EW30" s="306"/>
      <c r="EX30" s="306"/>
      <c r="EY30" s="306"/>
      <c r="EZ30" s="306"/>
      <c r="FA30" s="306"/>
      <c r="FB30" s="306"/>
      <c r="FC30" s="306"/>
      <c r="FD30" s="306"/>
      <c r="FE30" s="306"/>
      <c r="FF30" s="306"/>
      <c r="FG30" s="306"/>
      <c r="FH30" s="306"/>
      <c r="FI30" s="306"/>
      <c r="FJ30" s="306"/>
      <c r="FK30" s="306"/>
      <c r="FL30" s="306"/>
      <c r="FM30" s="306"/>
      <c r="FN30" s="306"/>
      <c r="FO30" s="306"/>
      <c r="FP30" s="306"/>
      <c r="FQ30" s="306"/>
      <c r="FR30" s="306"/>
    </row>
    <row r="31" s="201" customFormat="1" ht="42" customHeight="1" spans="1:58">
      <c r="A31" s="238"/>
      <c r="B31" s="240"/>
      <c r="C31" s="239"/>
      <c r="D31" s="240"/>
      <c r="E31" s="254"/>
      <c r="F31" s="239"/>
      <c r="G31" s="239"/>
      <c r="H31" s="246"/>
      <c r="I31" s="239"/>
      <c r="J31" s="239"/>
      <c r="K31" s="239"/>
      <c r="L31" s="294"/>
      <c r="M31" s="295"/>
      <c r="N31" s="247"/>
      <c r="O31" s="240"/>
      <c r="P31" s="240"/>
      <c r="Q31" s="240"/>
      <c r="R31" s="205"/>
      <c r="S31" s="205"/>
      <c r="T31" s="205"/>
      <c r="U31" s="205"/>
      <c r="V31" s="205"/>
      <c r="W31" s="205"/>
      <c r="X31" s="205"/>
      <c r="Y31" s="205"/>
      <c r="Z31" s="205"/>
      <c r="AA31" s="205"/>
      <c r="AB31" s="205"/>
      <c r="AC31" s="205"/>
      <c r="AD31" s="205"/>
      <c r="AE31" s="205"/>
      <c r="AF31" s="205"/>
      <c r="AG31" s="205"/>
      <c r="AH31" s="205"/>
      <c r="AI31" s="205"/>
      <c r="AJ31" s="205"/>
      <c r="AK31" s="205"/>
      <c r="AL31" s="205"/>
      <c r="AM31" s="205"/>
      <c r="AN31" s="205"/>
      <c r="AO31" s="205"/>
      <c r="AP31" s="205"/>
      <c r="AQ31" s="205"/>
      <c r="AR31" s="205"/>
      <c r="AS31" s="205"/>
      <c r="AT31" s="205"/>
      <c r="AU31" s="205"/>
      <c r="AV31" s="205"/>
      <c r="AW31" s="205"/>
      <c r="AX31" s="205"/>
      <c r="AY31" s="205"/>
      <c r="AZ31" s="205"/>
      <c r="BA31" s="205"/>
      <c r="BB31" s="205"/>
      <c r="BC31" s="205"/>
      <c r="BD31" s="205"/>
      <c r="BE31" s="205"/>
      <c r="BF31" s="311"/>
    </row>
    <row r="32" s="201" customFormat="1" ht="42" customHeight="1" spans="1:58">
      <c r="A32" s="238"/>
      <c r="B32" s="240"/>
      <c r="C32" s="239"/>
      <c r="D32" s="239"/>
      <c r="E32" s="239"/>
      <c r="F32" s="239"/>
      <c r="G32" s="239"/>
      <c r="H32" s="255"/>
      <c r="I32" s="255"/>
      <c r="J32" s="239"/>
      <c r="K32" s="239"/>
      <c r="L32" s="294"/>
      <c r="M32" s="295"/>
      <c r="N32" s="247"/>
      <c r="O32" s="240"/>
      <c r="P32" s="240"/>
      <c r="Q32" s="240"/>
      <c r="R32" s="205"/>
      <c r="S32" s="205"/>
      <c r="T32" s="205"/>
      <c r="U32" s="205"/>
      <c r="V32" s="205"/>
      <c r="W32" s="205"/>
      <c r="X32" s="205"/>
      <c r="Y32" s="205"/>
      <c r="Z32" s="205"/>
      <c r="AA32" s="205"/>
      <c r="AB32" s="205"/>
      <c r="AC32" s="205"/>
      <c r="AD32" s="205"/>
      <c r="AE32" s="205"/>
      <c r="AF32" s="205"/>
      <c r="AG32" s="205"/>
      <c r="AH32" s="205"/>
      <c r="AI32" s="205"/>
      <c r="AJ32" s="205"/>
      <c r="AK32" s="205"/>
      <c r="AL32" s="205"/>
      <c r="AM32" s="205"/>
      <c r="AN32" s="205"/>
      <c r="AO32" s="205"/>
      <c r="AP32" s="205"/>
      <c r="AQ32" s="205"/>
      <c r="AR32" s="205"/>
      <c r="AS32" s="205"/>
      <c r="AT32" s="205"/>
      <c r="AU32" s="205"/>
      <c r="AV32" s="205"/>
      <c r="AW32" s="205"/>
      <c r="AX32" s="205"/>
      <c r="AY32" s="205"/>
      <c r="AZ32" s="205"/>
      <c r="BA32" s="205"/>
      <c r="BB32" s="205"/>
      <c r="BC32" s="205"/>
      <c r="BD32" s="205"/>
      <c r="BE32" s="205"/>
      <c r="BF32" s="311"/>
    </row>
    <row r="33" s="201" customFormat="1" ht="42" customHeight="1" spans="1:58">
      <c r="A33" s="238"/>
      <c r="B33" s="240"/>
      <c r="C33" s="240"/>
      <c r="D33" s="240"/>
      <c r="E33" s="240"/>
      <c r="F33" s="256"/>
      <c r="G33" s="240"/>
      <c r="H33" s="257"/>
      <c r="I33" s="257"/>
      <c r="J33" s="240"/>
      <c r="K33" s="240"/>
      <c r="L33" s="294"/>
      <c r="M33" s="239"/>
      <c r="N33" s="247"/>
      <c r="O33" s="238"/>
      <c r="P33" s="240"/>
      <c r="Q33" s="240"/>
      <c r="R33" s="205"/>
      <c r="S33" s="205"/>
      <c r="T33" s="205"/>
      <c r="U33" s="205"/>
      <c r="V33" s="205"/>
      <c r="W33" s="205"/>
      <c r="X33" s="205"/>
      <c r="Y33" s="205"/>
      <c r="Z33" s="205"/>
      <c r="AA33" s="205"/>
      <c r="AB33" s="205"/>
      <c r="AC33" s="205"/>
      <c r="AD33" s="205"/>
      <c r="AE33" s="205"/>
      <c r="AF33" s="205"/>
      <c r="AG33" s="205"/>
      <c r="AH33" s="205"/>
      <c r="AI33" s="205"/>
      <c r="AJ33" s="205"/>
      <c r="AK33" s="205"/>
      <c r="AL33" s="205"/>
      <c r="AM33" s="205"/>
      <c r="AN33" s="205"/>
      <c r="AO33" s="205"/>
      <c r="AP33" s="205"/>
      <c r="AQ33" s="205"/>
      <c r="AR33" s="205"/>
      <c r="AS33" s="205"/>
      <c r="AT33" s="205"/>
      <c r="AU33" s="205"/>
      <c r="AV33" s="205"/>
      <c r="AW33" s="205"/>
      <c r="AX33" s="205"/>
      <c r="AY33" s="205"/>
      <c r="AZ33" s="205"/>
      <c r="BA33" s="205"/>
      <c r="BB33" s="205"/>
      <c r="BC33" s="205"/>
      <c r="BD33" s="205"/>
      <c r="BE33" s="205"/>
      <c r="BF33" s="311"/>
    </row>
    <row r="34" s="201" customFormat="1" ht="42" customHeight="1" spans="1:58">
      <c r="A34" s="238"/>
      <c r="B34" s="239"/>
      <c r="C34" s="239"/>
      <c r="D34" s="239"/>
      <c r="E34" s="239"/>
      <c r="F34" s="239"/>
      <c r="G34" s="252"/>
      <c r="H34" s="242"/>
      <c r="I34" s="242"/>
      <c r="J34" s="298"/>
      <c r="K34" s="255"/>
      <c r="L34" s="294"/>
      <c r="M34" s="295"/>
      <c r="N34" s="247"/>
      <c r="O34" s="240"/>
      <c r="P34" s="240"/>
      <c r="Q34" s="240"/>
      <c r="R34" s="205"/>
      <c r="S34" s="205"/>
      <c r="T34" s="205"/>
      <c r="U34" s="205"/>
      <c r="V34" s="205"/>
      <c r="W34" s="205"/>
      <c r="X34" s="205"/>
      <c r="Y34" s="205"/>
      <c r="Z34" s="205"/>
      <c r="AA34" s="205"/>
      <c r="AB34" s="205"/>
      <c r="AC34" s="205"/>
      <c r="AD34" s="205"/>
      <c r="AE34" s="205"/>
      <c r="AF34" s="205"/>
      <c r="AG34" s="205"/>
      <c r="AH34" s="205"/>
      <c r="AI34" s="205"/>
      <c r="AJ34" s="205"/>
      <c r="AK34" s="205"/>
      <c r="AL34" s="205"/>
      <c r="AM34" s="205"/>
      <c r="AN34" s="205"/>
      <c r="AO34" s="205"/>
      <c r="AP34" s="205"/>
      <c r="AQ34" s="205"/>
      <c r="AR34" s="205"/>
      <c r="AS34" s="205"/>
      <c r="AT34" s="205"/>
      <c r="AU34" s="205"/>
      <c r="AV34" s="205"/>
      <c r="AW34" s="205"/>
      <c r="AX34" s="205"/>
      <c r="AY34" s="205"/>
      <c r="AZ34" s="205"/>
      <c r="BA34" s="205"/>
      <c r="BB34" s="205"/>
      <c r="BC34" s="205"/>
      <c r="BD34" s="205"/>
      <c r="BE34" s="205"/>
      <c r="BF34" s="311"/>
    </row>
    <row r="35" s="201" customFormat="1" ht="42" customHeight="1" spans="1:58">
      <c r="A35" s="238"/>
      <c r="B35" s="240"/>
      <c r="C35" s="239"/>
      <c r="D35" s="239"/>
      <c r="E35" s="239"/>
      <c r="F35" s="239"/>
      <c r="G35" s="239"/>
      <c r="H35" s="255"/>
      <c r="I35" s="255"/>
      <c r="J35" s="239"/>
      <c r="K35" s="239"/>
      <c r="L35" s="294"/>
      <c r="M35" s="295"/>
      <c r="N35" s="247"/>
      <c r="O35" s="240"/>
      <c r="P35" s="299"/>
      <c r="Q35" s="299"/>
      <c r="R35" s="205"/>
      <c r="S35" s="205"/>
      <c r="T35" s="205"/>
      <c r="U35" s="205"/>
      <c r="V35" s="205"/>
      <c r="W35" s="205"/>
      <c r="X35" s="205"/>
      <c r="Y35" s="205"/>
      <c r="Z35" s="205"/>
      <c r="AA35" s="205"/>
      <c r="AB35" s="205"/>
      <c r="AC35" s="205"/>
      <c r="AD35" s="205"/>
      <c r="AE35" s="205"/>
      <c r="AF35" s="205"/>
      <c r="AG35" s="205"/>
      <c r="AH35" s="205"/>
      <c r="AI35" s="205"/>
      <c r="AJ35" s="205"/>
      <c r="AK35" s="205"/>
      <c r="AL35" s="205"/>
      <c r="AM35" s="205"/>
      <c r="AN35" s="205"/>
      <c r="AO35" s="205"/>
      <c r="AP35" s="205"/>
      <c r="AQ35" s="205"/>
      <c r="AR35" s="205"/>
      <c r="AS35" s="205"/>
      <c r="AT35" s="205"/>
      <c r="AU35" s="205"/>
      <c r="AV35" s="205"/>
      <c r="AW35" s="205"/>
      <c r="AX35" s="205"/>
      <c r="AY35" s="205"/>
      <c r="AZ35" s="205"/>
      <c r="BA35" s="205"/>
      <c r="BB35" s="205"/>
      <c r="BC35" s="205"/>
      <c r="BD35" s="205"/>
      <c r="BE35" s="205"/>
      <c r="BF35" s="311"/>
    </row>
    <row r="36" s="201" customFormat="1" ht="42" customHeight="1" spans="1:58">
      <c r="A36" s="238"/>
      <c r="B36" s="240"/>
      <c r="C36" s="255"/>
      <c r="D36" s="254"/>
      <c r="E36" s="239"/>
      <c r="F36" s="240"/>
      <c r="G36" s="258"/>
      <c r="H36" s="257"/>
      <c r="I36" s="257"/>
      <c r="J36" s="257"/>
      <c r="K36" s="257"/>
      <c r="L36" s="294"/>
      <c r="M36" s="295"/>
      <c r="N36" s="247"/>
      <c r="O36" s="240"/>
      <c r="P36" s="299"/>
      <c r="Q36" s="299"/>
      <c r="R36" s="205"/>
      <c r="S36" s="205"/>
      <c r="T36" s="205"/>
      <c r="U36" s="205"/>
      <c r="V36" s="205"/>
      <c r="W36" s="205"/>
      <c r="X36" s="205"/>
      <c r="Y36" s="205"/>
      <c r="Z36" s="205"/>
      <c r="AA36" s="205"/>
      <c r="AB36" s="205"/>
      <c r="AC36" s="205"/>
      <c r="AD36" s="205"/>
      <c r="AE36" s="205"/>
      <c r="AF36" s="205"/>
      <c r="AG36" s="205"/>
      <c r="AH36" s="205"/>
      <c r="AI36" s="205"/>
      <c r="AJ36" s="205"/>
      <c r="AK36" s="205"/>
      <c r="AL36" s="205"/>
      <c r="AM36" s="205"/>
      <c r="AN36" s="205"/>
      <c r="AO36" s="205"/>
      <c r="AP36" s="205"/>
      <c r="AQ36" s="205"/>
      <c r="AR36" s="205"/>
      <c r="AS36" s="205"/>
      <c r="AT36" s="205"/>
      <c r="AU36" s="205"/>
      <c r="AV36" s="205"/>
      <c r="AW36" s="205"/>
      <c r="AX36" s="205"/>
      <c r="AY36" s="205"/>
      <c r="AZ36" s="205"/>
      <c r="BA36" s="205"/>
      <c r="BB36" s="205"/>
      <c r="BC36" s="205"/>
      <c r="BD36" s="205"/>
      <c r="BE36" s="205"/>
      <c r="BF36" s="311"/>
    </row>
    <row r="37" s="201" customFormat="1" ht="42" customHeight="1" spans="1:58">
      <c r="A37" s="238"/>
      <c r="B37" s="240"/>
      <c r="C37" s="239"/>
      <c r="D37" s="240"/>
      <c r="E37" s="239"/>
      <c r="F37" s="239"/>
      <c r="G37" s="240"/>
      <c r="H37" s="242"/>
      <c r="I37" s="242"/>
      <c r="J37" s="240"/>
      <c r="K37" s="293"/>
      <c r="L37" s="294"/>
      <c r="M37" s="295"/>
      <c r="N37" s="247"/>
      <c r="O37" s="240"/>
      <c r="P37" s="240"/>
      <c r="Q37" s="240"/>
      <c r="R37" s="205"/>
      <c r="S37" s="205"/>
      <c r="T37" s="205"/>
      <c r="U37" s="205"/>
      <c r="V37" s="205"/>
      <c r="W37" s="205"/>
      <c r="X37" s="205"/>
      <c r="Y37" s="205"/>
      <c r="Z37" s="205"/>
      <c r="AA37" s="205"/>
      <c r="AB37" s="205"/>
      <c r="AC37" s="205"/>
      <c r="AD37" s="205"/>
      <c r="AE37" s="205"/>
      <c r="AF37" s="205"/>
      <c r="AG37" s="205"/>
      <c r="AH37" s="205"/>
      <c r="AI37" s="205"/>
      <c r="AJ37" s="205"/>
      <c r="AK37" s="205"/>
      <c r="AL37" s="205"/>
      <c r="AM37" s="205"/>
      <c r="AN37" s="205"/>
      <c r="AO37" s="205"/>
      <c r="AP37" s="205"/>
      <c r="AQ37" s="205"/>
      <c r="AR37" s="205"/>
      <c r="AS37" s="205"/>
      <c r="AT37" s="205"/>
      <c r="AU37" s="205"/>
      <c r="AV37" s="205"/>
      <c r="AW37" s="205"/>
      <c r="AX37" s="205"/>
      <c r="AY37" s="205"/>
      <c r="AZ37" s="205"/>
      <c r="BA37" s="205"/>
      <c r="BB37" s="205"/>
      <c r="BC37" s="205"/>
      <c r="BD37" s="205"/>
      <c r="BE37" s="205"/>
      <c r="BF37" s="311"/>
    </row>
    <row r="38" s="203" customFormat="1" ht="42" customHeight="1" spans="1:17">
      <c r="A38" s="238"/>
      <c r="B38" s="244"/>
      <c r="C38" s="239"/>
      <c r="D38" s="239"/>
      <c r="E38" s="239"/>
      <c r="F38" s="239"/>
      <c r="G38" s="239"/>
      <c r="H38" s="253"/>
      <c r="I38" s="253"/>
      <c r="J38" s="239"/>
      <c r="K38" s="239"/>
      <c r="L38" s="294"/>
      <c r="M38" s="295"/>
      <c r="N38" s="247"/>
      <c r="O38" s="240"/>
      <c r="P38" s="240"/>
      <c r="Q38" s="240"/>
    </row>
    <row r="39" s="205" customFormat="1" ht="42" customHeight="1" spans="1:17">
      <c r="A39" s="238"/>
      <c r="B39" s="239"/>
      <c r="C39" s="253"/>
      <c r="D39" s="239"/>
      <c r="E39" s="239"/>
      <c r="F39" s="239"/>
      <c r="G39" s="239"/>
      <c r="H39" s="253"/>
      <c r="I39" s="253"/>
      <c r="J39" s="239"/>
      <c r="K39" s="239"/>
      <c r="L39" s="294"/>
      <c r="M39" s="240"/>
      <c r="N39" s="247"/>
      <c r="O39" s="240"/>
      <c r="P39" s="299"/>
      <c r="Q39" s="299"/>
    </row>
    <row r="40" s="206" customFormat="1" ht="42" customHeight="1" spans="1:57">
      <c r="A40" s="238"/>
      <c r="B40" s="239"/>
      <c r="C40" s="259"/>
      <c r="D40" s="260"/>
      <c r="E40" s="261"/>
      <c r="F40" s="259"/>
      <c r="G40" s="261"/>
      <c r="H40" s="253"/>
      <c r="I40" s="253"/>
      <c r="J40" s="239"/>
      <c r="K40" s="239"/>
      <c r="L40" s="294"/>
      <c r="M40" s="295"/>
      <c r="N40" s="240"/>
      <c r="O40" s="240"/>
      <c r="P40" s="299"/>
      <c r="Q40" s="299"/>
      <c r="R40" s="205"/>
      <c r="S40" s="205"/>
      <c r="T40" s="205"/>
      <c r="U40" s="205"/>
      <c r="V40" s="205"/>
      <c r="W40" s="205"/>
      <c r="X40" s="205"/>
      <c r="Y40" s="205"/>
      <c r="Z40" s="205"/>
      <c r="AA40" s="205"/>
      <c r="AB40" s="205"/>
      <c r="AC40" s="205"/>
      <c r="AD40" s="205"/>
      <c r="AE40" s="205"/>
      <c r="AF40" s="205"/>
      <c r="AG40" s="205"/>
      <c r="AH40" s="205"/>
      <c r="AI40" s="205"/>
      <c r="AJ40" s="205"/>
      <c r="AK40" s="205"/>
      <c r="AL40" s="205"/>
      <c r="AM40" s="205"/>
      <c r="AN40" s="205"/>
      <c r="AO40" s="205"/>
      <c r="AP40" s="205"/>
      <c r="AQ40" s="205"/>
      <c r="AR40" s="205"/>
      <c r="AS40" s="205"/>
      <c r="AT40" s="205"/>
      <c r="AU40" s="205"/>
      <c r="AV40" s="205"/>
      <c r="AW40" s="205"/>
      <c r="AX40" s="205"/>
      <c r="AY40" s="205"/>
      <c r="AZ40" s="205"/>
      <c r="BA40" s="205"/>
      <c r="BB40" s="205"/>
      <c r="BC40" s="205"/>
      <c r="BD40" s="205"/>
      <c r="BE40" s="205"/>
    </row>
    <row r="41" s="205" customFormat="1" ht="42" customHeight="1" spans="1:17">
      <c r="A41" s="238"/>
      <c r="B41" s="240"/>
      <c r="C41" s="262"/>
      <c r="D41" s="263"/>
      <c r="E41" s="261"/>
      <c r="F41" s="262"/>
      <c r="G41" s="264"/>
      <c r="H41" s="259"/>
      <c r="I41" s="253"/>
      <c r="J41" s="263"/>
      <c r="K41" s="239"/>
      <c r="L41" s="294"/>
      <c r="M41" s="300"/>
      <c r="N41" s="259"/>
      <c r="O41" s="240"/>
      <c r="P41" s="240"/>
      <c r="Q41" s="262"/>
    </row>
    <row r="42" s="205" customFormat="1" ht="42" customHeight="1" spans="1:17">
      <c r="A42" s="238"/>
      <c r="B42" s="265"/>
      <c r="C42" s="259"/>
      <c r="D42" s="266"/>
      <c r="E42" s="261"/>
      <c r="F42" s="259"/>
      <c r="G42" s="259"/>
      <c r="H42" s="259"/>
      <c r="I42" s="253"/>
      <c r="J42" s="253"/>
      <c r="K42" s="239"/>
      <c r="L42" s="294"/>
      <c r="M42" s="300"/>
      <c r="N42" s="259"/>
      <c r="O42" s="240"/>
      <c r="P42" s="240"/>
      <c r="Q42" s="308"/>
    </row>
    <row r="43" s="205" customFormat="1" ht="42" customHeight="1" spans="1:17">
      <c r="A43" s="238"/>
      <c r="B43" s="239"/>
      <c r="C43" s="267"/>
      <c r="D43" s="268"/>
      <c r="E43" s="261"/>
      <c r="F43" s="259"/>
      <c r="G43" s="261"/>
      <c r="H43" s="253"/>
      <c r="I43" s="253"/>
      <c r="J43" s="239"/>
      <c r="K43" s="239"/>
      <c r="L43" s="294"/>
      <c r="M43" s="295"/>
      <c r="N43" s="240"/>
      <c r="O43" s="240"/>
      <c r="P43" s="240"/>
      <c r="Q43" s="240"/>
    </row>
    <row r="44" s="205" customFormat="1" ht="42" customHeight="1" spans="1:17">
      <c r="A44" s="238"/>
      <c r="B44" s="239"/>
      <c r="C44" s="269"/>
      <c r="D44" s="270"/>
      <c r="E44" s="261"/>
      <c r="F44" s="269"/>
      <c r="G44" s="261"/>
      <c r="H44" s="253"/>
      <c r="I44" s="253"/>
      <c r="J44" s="239"/>
      <c r="K44" s="239"/>
      <c r="L44" s="294"/>
      <c r="M44" s="295"/>
      <c r="N44" s="240"/>
      <c r="O44" s="240"/>
      <c r="P44" s="240"/>
      <c r="Q44" s="240"/>
    </row>
    <row r="45" s="205" customFormat="1" ht="42" customHeight="1" spans="1:17">
      <c r="A45" s="238"/>
      <c r="B45" s="239"/>
      <c r="C45" s="269"/>
      <c r="D45" s="270"/>
      <c r="E45" s="261"/>
      <c r="F45" s="269"/>
      <c r="G45" s="261"/>
      <c r="H45" s="253"/>
      <c r="I45" s="253"/>
      <c r="J45" s="239"/>
      <c r="K45" s="301"/>
      <c r="L45" s="294"/>
      <c r="M45" s="295"/>
      <c r="N45" s="240"/>
      <c r="O45" s="240"/>
      <c r="P45" s="240"/>
      <c r="Q45" s="240"/>
    </row>
    <row r="46" s="205" customFormat="1" ht="42" customHeight="1" spans="1:17">
      <c r="A46" s="238"/>
      <c r="B46" s="265"/>
      <c r="C46" s="271"/>
      <c r="D46" s="272"/>
      <c r="E46" s="261"/>
      <c r="F46" s="259"/>
      <c r="G46" s="259"/>
      <c r="H46" s="259"/>
      <c r="I46" s="253"/>
      <c r="J46" s="271"/>
      <c r="K46" s="239"/>
      <c r="L46" s="294"/>
      <c r="M46" s="300"/>
      <c r="N46" s="240"/>
      <c r="O46" s="240"/>
      <c r="P46" s="240"/>
      <c r="Q46" s="308"/>
    </row>
    <row r="47" s="205" customFormat="1" ht="42" customHeight="1" spans="1:17">
      <c r="A47" s="238"/>
      <c r="B47" s="265"/>
      <c r="C47" s="259"/>
      <c r="D47" s="266"/>
      <c r="E47" s="239"/>
      <c r="F47" s="259"/>
      <c r="G47" s="273"/>
      <c r="H47" s="259"/>
      <c r="I47" s="253"/>
      <c r="J47" s="253"/>
      <c r="K47" s="293"/>
      <c r="L47" s="294"/>
      <c r="M47" s="300"/>
      <c r="N47" s="240"/>
      <c r="O47" s="240"/>
      <c r="P47" s="240"/>
      <c r="Q47" s="307"/>
    </row>
    <row r="48" s="205" customFormat="1" ht="42" customHeight="1" spans="1:17">
      <c r="A48" s="238"/>
      <c r="B48" s="240"/>
      <c r="C48" s="262"/>
      <c r="D48" s="240"/>
      <c r="E48" s="239"/>
      <c r="F48" s="262"/>
      <c r="G48" s="240"/>
      <c r="H48" s="259"/>
      <c r="I48" s="262"/>
      <c r="J48" s="239"/>
      <c r="K48" s="293"/>
      <c r="L48" s="294"/>
      <c r="M48" s="295"/>
      <c r="N48" s="247"/>
      <c r="O48" s="253"/>
      <c r="P48" s="240"/>
      <c r="Q48" s="240"/>
    </row>
    <row r="49" s="205" customFormat="1" ht="42" customHeight="1" spans="1:17">
      <c r="A49" s="238"/>
      <c r="B49" s="255"/>
      <c r="C49" s="259"/>
      <c r="D49" s="240"/>
      <c r="E49" s="239"/>
      <c r="F49" s="274"/>
      <c r="G49" s="240"/>
      <c r="H49" s="259"/>
      <c r="I49" s="253"/>
      <c r="J49" s="253"/>
      <c r="K49" s="293"/>
      <c r="L49" s="294"/>
      <c r="M49" s="295"/>
      <c r="N49" s="247"/>
      <c r="O49" s="300"/>
      <c r="P49" s="240"/>
      <c r="Q49" s="240"/>
    </row>
    <row r="50" s="205" customFormat="1" ht="42" customHeight="1" spans="1:17">
      <c r="A50" s="238"/>
      <c r="B50" s="255"/>
      <c r="C50" s="267"/>
      <c r="D50" s="240"/>
      <c r="E50" s="239"/>
      <c r="F50" s="259"/>
      <c r="G50" s="259"/>
      <c r="H50" s="259"/>
      <c r="I50" s="253"/>
      <c r="J50" s="240"/>
      <c r="K50" s="293"/>
      <c r="L50" s="294"/>
      <c r="M50" s="295"/>
      <c r="N50" s="247"/>
      <c r="O50" s="240"/>
      <c r="P50" s="240"/>
      <c r="Q50" s="240"/>
    </row>
    <row r="51" s="205" customFormat="1" ht="42" customHeight="1" spans="1:17">
      <c r="A51" s="238"/>
      <c r="B51" s="255"/>
      <c r="C51" s="240"/>
      <c r="D51" s="240"/>
      <c r="E51" s="240"/>
      <c r="F51" s="274"/>
      <c r="G51" s="240"/>
      <c r="H51" s="240"/>
      <c r="I51" s="240"/>
      <c r="J51" s="240"/>
      <c r="K51" s="293"/>
      <c r="L51" s="294"/>
      <c r="M51" s="295"/>
      <c r="N51" s="247"/>
      <c r="O51" s="240"/>
      <c r="P51" s="240"/>
      <c r="Q51" s="240"/>
    </row>
    <row r="52" s="205" customFormat="1" ht="42" customHeight="1" spans="1:17">
      <c r="A52" s="238"/>
      <c r="B52" s="255"/>
      <c r="C52" s="240"/>
      <c r="D52" s="240"/>
      <c r="E52" s="239"/>
      <c r="F52" s="274"/>
      <c r="G52" s="240"/>
      <c r="H52" s="253"/>
      <c r="I52" s="253"/>
      <c r="J52" s="240"/>
      <c r="K52" s="293"/>
      <c r="L52" s="294"/>
      <c r="M52" s="295"/>
      <c r="N52" s="247"/>
      <c r="O52" s="240"/>
      <c r="P52" s="240"/>
      <c r="Q52" s="240"/>
    </row>
    <row r="53" s="205" customFormat="1" ht="42" customHeight="1" spans="1:17">
      <c r="A53" s="238"/>
      <c r="B53" s="255"/>
      <c r="C53" s="240"/>
      <c r="D53" s="270"/>
      <c r="E53" s="261"/>
      <c r="F53" s="269"/>
      <c r="G53" s="261"/>
      <c r="H53" s="253"/>
      <c r="I53" s="253"/>
      <c r="J53" s="239"/>
      <c r="K53" s="301"/>
      <c r="L53" s="294"/>
      <c r="M53" s="295"/>
      <c r="N53" s="247"/>
      <c r="O53" s="240"/>
      <c r="P53" s="240"/>
      <c r="Q53" s="240"/>
    </row>
    <row r="54" s="205" customFormat="1" ht="42" customHeight="1" spans="1:17">
      <c r="A54" s="239"/>
      <c r="B54" s="275"/>
      <c r="C54" s="276"/>
      <c r="D54" s="276"/>
      <c r="E54" s="240"/>
      <c r="F54" s="276"/>
      <c r="G54" s="276"/>
      <c r="H54" s="276"/>
      <c r="I54" s="276"/>
      <c r="J54" s="276"/>
      <c r="K54" s="240"/>
      <c r="L54" s="294"/>
      <c r="M54" s="276"/>
      <c r="N54" s="302"/>
      <c r="O54" s="240"/>
      <c r="P54" s="240"/>
      <c r="Q54" s="51"/>
    </row>
    <row r="55" s="205" customFormat="1" ht="42" customHeight="1" spans="1:17">
      <c r="A55" s="239"/>
      <c r="B55" s="275"/>
      <c r="C55" s="276"/>
      <c r="D55" s="276"/>
      <c r="E55" s="240"/>
      <c r="F55" s="276"/>
      <c r="G55" s="276"/>
      <c r="H55" s="276"/>
      <c r="I55" s="276"/>
      <c r="J55" s="276"/>
      <c r="K55" s="240"/>
      <c r="L55" s="294"/>
      <c r="M55" s="276"/>
      <c r="N55" s="302"/>
      <c r="O55" s="240"/>
      <c r="P55" s="240"/>
      <c r="Q55" s="51"/>
    </row>
    <row r="56" s="205" customFormat="1" ht="42" customHeight="1" spans="1:17">
      <c r="A56" s="239"/>
      <c r="B56" s="277"/>
      <c r="C56" s="267"/>
      <c r="D56" s="268"/>
      <c r="E56" s="277"/>
      <c r="F56" s="277"/>
      <c r="G56" s="277"/>
      <c r="H56" s="253"/>
      <c r="I56" s="253"/>
      <c r="J56" s="277"/>
      <c r="K56" s="277"/>
      <c r="L56" s="294"/>
      <c r="M56" s="240"/>
      <c r="N56" s="247"/>
      <c r="O56" s="240"/>
      <c r="P56" s="240"/>
      <c r="Q56" s="240"/>
    </row>
    <row r="57" s="205" customFormat="1" ht="40" customHeight="1" spans="1:17">
      <c r="A57" s="278"/>
      <c r="B57" s="279"/>
      <c r="C57" s="279"/>
      <c r="D57" s="279"/>
      <c r="E57" s="279"/>
      <c r="F57" s="279"/>
      <c r="G57" s="279"/>
      <c r="H57" s="279"/>
      <c r="I57" s="279"/>
      <c r="J57" s="279"/>
      <c r="K57" s="279"/>
      <c r="L57" s="303"/>
      <c r="M57" s="278"/>
      <c r="N57" s="304"/>
      <c r="O57" s="278"/>
      <c r="P57" s="278"/>
      <c r="Q57" s="310"/>
    </row>
    <row r="58" s="205" customFormat="1" ht="40" customHeight="1" spans="1:17">
      <c r="A58" s="278"/>
      <c r="B58" s="279"/>
      <c r="C58" s="279"/>
      <c r="D58" s="279"/>
      <c r="E58" s="279"/>
      <c r="F58" s="279"/>
      <c r="G58" s="279"/>
      <c r="H58" s="279"/>
      <c r="I58" s="279"/>
      <c r="J58" s="279"/>
      <c r="K58" s="279"/>
      <c r="L58" s="303"/>
      <c r="M58" s="278"/>
      <c r="N58" s="304"/>
      <c r="O58" s="278"/>
      <c r="P58" s="278"/>
      <c r="Q58" s="310"/>
    </row>
    <row r="59" s="205" customFormat="1" ht="40" customHeight="1" spans="1:17">
      <c r="A59" s="278"/>
      <c r="B59" s="279"/>
      <c r="C59" s="279"/>
      <c r="D59" s="279"/>
      <c r="E59" s="279"/>
      <c r="F59" s="279"/>
      <c r="G59" s="279"/>
      <c r="H59" s="279"/>
      <c r="I59" s="279"/>
      <c r="J59" s="279"/>
      <c r="K59" s="279"/>
      <c r="L59" s="303"/>
      <c r="M59" s="278"/>
      <c r="N59" s="304"/>
      <c r="O59" s="278"/>
      <c r="P59" s="278"/>
      <c r="Q59" s="310"/>
    </row>
    <row r="60" s="205" customFormat="1" ht="40" customHeight="1" spans="1:17">
      <c r="A60" s="278"/>
      <c r="B60" s="279"/>
      <c r="C60" s="279"/>
      <c r="D60" s="279"/>
      <c r="E60" s="279"/>
      <c r="F60" s="279"/>
      <c r="G60" s="279"/>
      <c r="H60" s="279"/>
      <c r="I60" s="279"/>
      <c r="J60" s="279"/>
      <c r="K60" s="279"/>
      <c r="L60" s="303"/>
      <c r="M60" s="278"/>
      <c r="N60" s="304"/>
      <c r="O60" s="278"/>
      <c r="P60" s="278"/>
      <c r="Q60" s="310"/>
    </row>
    <row r="61" s="205" customFormat="1" ht="40" customHeight="1" spans="1:17">
      <c r="A61" s="278"/>
      <c r="B61" s="279"/>
      <c r="C61" s="279"/>
      <c r="D61" s="279"/>
      <c r="E61" s="279"/>
      <c r="F61" s="279"/>
      <c r="G61" s="279"/>
      <c r="H61" s="279"/>
      <c r="I61" s="279"/>
      <c r="J61" s="279"/>
      <c r="K61" s="279"/>
      <c r="L61" s="303"/>
      <c r="M61" s="278"/>
      <c r="N61" s="304"/>
      <c r="O61" s="278"/>
      <c r="P61" s="278"/>
      <c r="Q61" s="310"/>
    </row>
    <row r="62" s="205" customFormat="1" ht="40" customHeight="1" spans="1:17">
      <c r="A62" s="278"/>
      <c r="B62" s="279"/>
      <c r="C62" s="279"/>
      <c r="D62" s="279"/>
      <c r="E62" s="279"/>
      <c r="F62" s="279"/>
      <c r="G62" s="279"/>
      <c r="H62" s="279"/>
      <c r="I62" s="279"/>
      <c r="J62" s="279"/>
      <c r="K62" s="279"/>
      <c r="L62" s="303"/>
      <c r="M62" s="278"/>
      <c r="N62" s="304"/>
      <c r="O62" s="278"/>
      <c r="P62" s="278"/>
      <c r="Q62" s="310"/>
    </row>
    <row r="63" s="205" customFormat="1" ht="40" customHeight="1" spans="1:17">
      <c r="A63" s="278"/>
      <c r="B63" s="279"/>
      <c r="C63" s="280"/>
      <c r="D63" s="280"/>
      <c r="E63" s="281"/>
      <c r="F63" s="279"/>
      <c r="G63" s="282"/>
      <c r="H63" s="278"/>
      <c r="I63" s="278"/>
      <c r="J63" s="279"/>
      <c r="K63" s="279"/>
      <c r="L63" s="303"/>
      <c r="M63" s="278"/>
      <c r="N63" s="304"/>
      <c r="O63" s="278"/>
      <c r="P63" s="278"/>
      <c r="Q63" s="310"/>
    </row>
    <row r="64" s="205" customFormat="1" ht="40" customHeight="1" spans="1:17">
      <c r="A64" s="278"/>
      <c r="B64" s="282"/>
      <c r="C64" s="278"/>
      <c r="D64" s="278"/>
      <c r="E64" s="278"/>
      <c r="F64" s="278"/>
      <c r="G64" s="278"/>
      <c r="H64" s="278"/>
      <c r="I64" s="278"/>
      <c r="J64" s="279"/>
      <c r="K64" s="279"/>
      <c r="L64" s="303"/>
      <c r="M64" s="278"/>
      <c r="N64" s="304"/>
      <c r="O64" s="278"/>
      <c r="P64" s="278"/>
      <c r="Q64" s="310"/>
    </row>
    <row r="65" s="205" customFormat="1" ht="40" customHeight="1" spans="1:17">
      <c r="A65" s="278"/>
      <c r="B65" s="282"/>
      <c r="C65" s="278"/>
      <c r="D65" s="278"/>
      <c r="E65" s="278"/>
      <c r="F65" s="278"/>
      <c r="G65" s="278"/>
      <c r="H65" s="278"/>
      <c r="I65" s="278"/>
      <c r="J65" s="282"/>
      <c r="K65" s="278"/>
      <c r="L65" s="303"/>
      <c r="M65" s="278"/>
      <c r="N65" s="304"/>
      <c r="O65" s="278"/>
      <c r="P65" s="278"/>
      <c r="Q65" s="310"/>
    </row>
    <row r="66" s="205" customFormat="1" ht="40" customHeight="1" spans="1:17">
      <c r="A66" s="278"/>
      <c r="B66" s="313"/>
      <c r="C66" s="278"/>
      <c r="D66" s="278"/>
      <c r="E66" s="282"/>
      <c r="F66" s="278"/>
      <c r="G66" s="314"/>
      <c r="H66" s="314"/>
      <c r="I66" s="314"/>
      <c r="J66" s="282"/>
      <c r="K66" s="282"/>
      <c r="L66" s="303"/>
      <c r="M66" s="278"/>
      <c r="N66" s="304"/>
      <c r="O66" s="278"/>
      <c r="P66" s="278"/>
      <c r="Q66" s="310"/>
    </row>
    <row r="67" s="205" customFormat="1" ht="40" customHeight="1" spans="1:17">
      <c r="A67" s="278"/>
      <c r="B67" s="313"/>
      <c r="C67" s="282"/>
      <c r="D67" s="282"/>
      <c r="E67" s="282"/>
      <c r="F67" s="278"/>
      <c r="G67" s="314"/>
      <c r="H67" s="314"/>
      <c r="I67" s="314"/>
      <c r="J67" s="282"/>
      <c r="K67" s="282"/>
      <c r="L67" s="303"/>
      <c r="M67" s="278"/>
      <c r="N67" s="278"/>
      <c r="O67" s="278"/>
      <c r="P67" s="278"/>
      <c r="Q67" s="310"/>
    </row>
    <row r="68" s="200" customFormat="1" ht="40" customHeight="1" spans="1:17">
      <c r="A68" s="278"/>
      <c r="B68" s="278"/>
      <c r="C68" s="282"/>
      <c r="D68" s="282"/>
      <c r="E68" s="282"/>
      <c r="F68" s="282"/>
      <c r="G68" s="282"/>
      <c r="H68" s="282"/>
      <c r="I68" s="282"/>
      <c r="J68" s="282"/>
      <c r="K68" s="282"/>
      <c r="L68" s="303"/>
      <c r="M68" s="278"/>
      <c r="N68" s="278"/>
      <c r="O68" s="278"/>
      <c r="P68" s="278"/>
      <c r="Q68" s="310"/>
    </row>
    <row r="69" s="205" customFormat="1" ht="40" customHeight="1" spans="1:17">
      <c r="A69" s="278"/>
      <c r="B69" s="282"/>
      <c r="C69" s="278"/>
      <c r="D69" s="282"/>
      <c r="E69" s="281"/>
      <c r="F69" s="315"/>
      <c r="G69" s="282"/>
      <c r="H69" s="278"/>
      <c r="I69" s="278"/>
      <c r="J69" s="282"/>
      <c r="K69" s="282"/>
      <c r="L69" s="303"/>
      <c r="M69" s="278"/>
      <c r="N69" s="304"/>
      <c r="O69" s="278"/>
      <c r="P69" s="278"/>
      <c r="Q69" s="310"/>
    </row>
    <row r="70" s="207" customFormat="1" ht="27.75" customHeight="1" spans="1:17">
      <c r="A70" s="316"/>
      <c r="B70" s="317"/>
      <c r="C70" s="317"/>
      <c r="D70" s="318"/>
      <c r="E70" s="318"/>
      <c r="F70" s="319"/>
      <c r="G70" s="319"/>
      <c r="H70" s="317"/>
      <c r="I70" s="317"/>
      <c r="J70" s="317"/>
      <c r="K70" s="317"/>
      <c r="L70" s="324"/>
      <c r="M70" s="325"/>
      <c r="N70" s="326"/>
      <c r="O70" s="327"/>
      <c r="P70" s="327"/>
      <c r="Q70" s="334"/>
    </row>
    <row r="71" s="205" customFormat="1" ht="20.25" customHeight="1" spans="1:17">
      <c r="A71" s="320"/>
      <c r="B71" s="282"/>
      <c r="C71" s="321"/>
      <c r="D71" s="282"/>
      <c r="E71" s="321"/>
      <c r="F71" s="322"/>
      <c r="G71" s="303"/>
      <c r="H71" s="282"/>
      <c r="I71" s="282"/>
      <c r="J71" s="321"/>
      <c r="K71" s="328"/>
      <c r="L71" s="303"/>
      <c r="M71" s="329"/>
      <c r="N71" s="304"/>
      <c r="O71" s="278"/>
      <c r="P71" s="278"/>
      <c r="Q71" s="335"/>
    </row>
    <row r="72" s="208" customFormat="1" ht="15.75" spans="1:17">
      <c r="A72" s="278"/>
      <c r="B72" s="323"/>
      <c r="C72" s="278"/>
      <c r="D72" s="278"/>
      <c r="E72" s="278"/>
      <c r="F72" s="278"/>
      <c r="G72" s="278"/>
      <c r="H72" s="278"/>
      <c r="I72" s="330"/>
      <c r="J72" s="278"/>
      <c r="K72" s="278"/>
      <c r="L72" s="331"/>
      <c r="M72" s="278"/>
      <c r="N72" s="332"/>
      <c r="O72" s="278"/>
      <c r="P72" s="278"/>
      <c r="Q72" s="310"/>
    </row>
    <row r="73" s="200" customFormat="1" spans="1:17">
      <c r="A73" s="278"/>
      <c r="B73" s="278"/>
      <c r="C73" s="278"/>
      <c r="D73" s="278"/>
      <c r="E73" s="278"/>
      <c r="F73" s="278"/>
      <c r="G73" s="278"/>
      <c r="H73" s="278"/>
      <c r="I73" s="278"/>
      <c r="J73" s="278"/>
      <c r="K73" s="278"/>
      <c r="L73" s="278"/>
      <c r="M73" s="333"/>
      <c r="N73" s="278"/>
      <c r="O73" s="278"/>
      <c r="P73" s="278"/>
      <c r="Q73" s="310"/>
    </row>
    <row r="74" s="200" customFormat="1" spans="1:17">
      <c r="A74" s="278"/>
      <c r="B74" s="278"/>
      <c r="C74" s="278"/>
      <c r="D74" s="278"/>
      <c r="E74" s="278"/>
      <c r="F74" s="278"/>
      <c r="G74" s="278"/>
      <c r="H74" s="278"/>
      <c r="I74" s="278"/>
      <c r="J74" s="278"/>
      <c r="K74" s="278"/>
      <c r="L74" s="278"/>
      <c r="M74" s="333"/>
      <c r="N74" s="278"/>
      <c r="O74" s="278"/>
      <c r="P74" s="278"/>
      <c r="Q74" s="310"/>
    </row>
    <row r="75" s="200" customFormat="1" spans="1:17">
      <c r="A75" s="278"/>
      <c r="B75" s="278"/>
      <c r="C75" s="278"/>
      <c r="D75" s="278"/>
      <c r="E75" s="278"/>
      <c r="F75" s="278"/>
      <c r="G75" s="278"/>
      <c r="H75" s="278"/>
      <c r="I75" s="278"/>
      <c r="J75" s="278"/>
      <c r="K75" s="278"/>
      <c r="L75" s="278"/>
      <c r="M75" s="333"/>
      <c r="N75" s="278"/>
      <c r="O75" s="278"/>
      <c r="P75" s="278"/>
      <c r="Q75" s="310"/>
    </row>
    <row r="76" s="200" customFormat="1" spans="1:17">
      <c r="A76" s="278"/>
      <c r="B76" s="278"/>
      <c r="C76" s="278"/>
      <c r="D76" s="278"/>
      <c r="E76" s="278"/>
      <c r="F76" s="278"/>
      <c r="G76" s="278"/>
      <c r="H76" s="278"/>
      <c r="I76" s="278"/>
      <c r="J76" s="278"/>
      <c r="K76" s="278"/>
      <c r="L76" s="278"/>
      <c r="M76" s="333"/>
      <c r="N76" s="278"/>
      <c r="O76" s="278"/>
      <c r="P76" s="278"/>
      <c r="Q76" s="310"/>
    </row>
  </sheetData>
  <protectedRanges>
    <protectedRange sqref="E34" name="区域1_2_3"/>
    <protectedRange sqref="C34" name="区域1_4_2"/>
    <protectedRange sqref="K34" name="区域1_5_1"/>
    <protectedRange sqref="E12:E15 E17:E22 E38 E21" name="区域1_2_4"/>
    <protectedRange sqref="D39" name="区域4_1_1"/>
    <protectedRange sqref="C39" name="区域6_1"/>
    <protectedRange sqref="C39" name="区域6_1_2"/>
    <protectedRange sqref="C39" name="区域6_1_1_1_2"/>
    <protectedRange sqref="C41:C45" name="区域6_1_1_1"/>
    <protectedRange sqref="D40:D45 D53" name="区域4_1"/>
    <protectedRange sqref="F40:F45 F53" name="区域7_1"/>
    <protectedRange sqref="C41:C45" name="区域6_1_1"/>
    <protectedRange sqref="C41:C45" name="区域6_1_1_1_3"/>
    <protectedRange sqref="D40:D45 D53" name="区域4"/>
    <protectedRange sqref="D40:D45 D53" name="区域4_1_2"/>
    <protectedRange sqref="F40:F45 F53" name="区域6_1_1_2"/>
    <protectedRange sqref="F40:F45 F53" name="区域7_2"/>
    <protectedRange sqref="F40:F45 F53" name="区域6_1_1_1_1"/>
    <protectedRange sqref="D46" name="区域4_2_2"/>
    <protectedRange sqref="D46" name="区域4_1_1_2"/>
    <protectedRange sqref="C46" name="区域6_1_4"/>
    <protectedRange sqref="C46" name="区域6_1_2_2"/>
    <protectedRange sqref="F70" name="区域7_3"/>
    <protectedRange sqref="E58" name="区域1_1"/>
    <protectedRange sqref="C58" name="区域1_2_1"/>
    <protectedRange sqref="C58" name="区域1_24"/>
    <protectedRange sqref="E58" name="区域1_23"/>
    <protectedRange sqref="J58:K58" name="区域1_25"/>
    <protectedRange sqref="E67" name="区域1_1_1"/>
    <protectedRange sqref="E67" name="区域1_23_1"/>
    <protectedRange sqref="C67" name="区域1_64"/>
    <protectedRange sqref="J67:K67" name="区域1_1_4"/>
    <protectedRange sqref="J67:K67" name="区域1_54"/>
    <protectedRange sqref="C67" name="区域1_53"/>
    <protectedRange sqref="E66" name="区域1_1_2"/>
    <protectedRange sqref="C66" name="区域1_2_1_1"/>
    <protectedRange sqref="C66" name="区域1_24_1"/>
    <protectedRange sqref="E66" name="区域1_23_2"/>
    <protectedRange sqref="J66:K66" name="区域1_25_1"/>
  </protectedRanges>
  <mergeCells count="27">
    <mergeCell ref="A1:M1"/>
    <mergeCell ref="A2:E2"/>
    <mergeCell ref="F2:M2"/>
    <mergeCell ref="B3:C3"/>
    <mergeCell ref="F3:G3"/>
    <mergeCell ref="H3:M3"/>
    <mergeCell ref="B4:E4"/>
    <mergeCell ref="F4:G4"/>
    <mergeCell ref="H4:M4"/>
    <mergeCell ref="B5:E5"/>
    <mergeCell ref="F5:G5"/>
    <mergeCell ref="H5:J5"/>
    <mergeCell ref="K5:L5"/>
    <mergeCell ref="B6:E6"/>
    <mergeCell ref="F6:G6"/>
    <mergeCell ref="H6:J6"/>
    <mergeCell ref="K6:L6"/>
    <mergeCell ref="B7:E7"/>
    <mergeCell ref="F7:G7"/>
    <mergeCell ref="H7:J7"/>
    <mergeCell ref="K7:L7"/>
    <mergeCell ref="B8:C8"/>
    <mergeCell ref="F8:G8"/>
    <mergeCell ref="H8:J8"/>
    <mergeCell ref="K8:L8"/>
    <mergeCell ref="B9:M9"/>
    <mergeCell ref="B10:M10"/>
  </mergeCells>
  <conditionalFormatting sqref="C54">
    <cfRule type="duplicateValues" dxfId="0" priority="2"/>
  </conditionalFormatting>
  <conditionalFormatting sqref="C55">
    <cfRule type="duplicateValues" dxfId="0" priority="1"/>
  </conditionalFormatting>
  <dataValidations count="1">
    <dataValidation allowBlank="1" showInputMessage="1" showErrorMessage="1" sqref="B9:M9"/>
  </dataValidations>
  <pageMargins left="0.75" right="0.75" top="1" bottom="1" header="0.5" footer="0.5"/>
  <pageSetup paperSize="9" orientation="portrait"/>
  <headerFooter/>
  <drawing r:id="rId1"/>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IH27"/>
  <sheetViews>
    <sheetView workbookViewId="0">
      <selection activeCell="A1" sqref="A1:K1"/>
    </sheetView>
  </sheetViews>
  <sheetFormatPr defaultColWidth="9" defaultRowHeight="13.5"/>
  <cols>
    <col min="1" max="1" width="19" style="144" customWidth="1"/>
    <col min="2" max="2" width="19" style="150" customWidth="1"/>
    <col min="3" max="3" width="32.375" style="150" customWidth="1"/>
    <col min="4" max="4" width="4.625" style="150" customWidth="1"/>
    <col min="5" max="5" width="7.875" style="150" customWidth="1"/>
    <col min="6" max="7" width="15.125" style="150" customWidth="1"/>
    <col min="8" max="9" width="14.25" style="150" customWidth="1"/>
    <col min="10" max="10" width="15.125" style="150" customWidth="1"/>
    <col min="11" max="11" width="15.75" style="151" customWidth="1"/>
    <col min="12" max="16384" width="9" style="144"/>
  </cols>
  <sheetData>
    <row r="1" s="144" customFormat="1" ht="33.75" spans="1:11">
      <c r="A1" s="152" t="s">
        <v>3529</v>
      </c>
      <c r="B1" s="152"/>
      <c r="C1" s="152"/>
      <c r="D1" s="152"/>
      <c r="E1" s="152"/>
      <c r="F1" s="152"/>
      <c r="G1" s="152"/>
      <c r="H1" s="152"/>
      <c r="I1" s="152"/>
      <c r="J1" s="152"/>
      <c r="K1" s="180"/>
    </row>
    <row r="2" s="145" customFormat="1" ht="25.5" customHeight="1" spans="2:11">
      <c r="B2" s="153" t="s">
        <v>3530</v>
      </c>
      <c r="C2" s="154"/>
      <c r="D2" s="154"/>
      <c r="E2" s="153"/>
      <c r="F2" s="153"/>
      <c r="G2" s="153"/>
      <c r="H2" s="153"/>
      <c r="I2" s="153"/>
      <c r="J2" s="153"/>
      <c r="K2" s="153"/>
    </row>
    <row r="3" s="146" customFormat="1" ht="15.75" spans="2:11">
      <c r="B3" s="155" t="s">
        <v>3531</v>
      </c>
      <c r="C3" s="156" t="s">
        <v>3532</v>
      </c>
      <c r="D3" s="156"/>
      <c r="E3" s="155"/>
      <c r="F3" s="155"/>
      <c r="G3" s="155"/>
      <c r="H3" s="156" t="s">
        <v>3533</v>
      </c>
      <c r="I3" s="181"/>
      <c r="J3" s="181"/>
      <c r="K3" s="155"/>
    </row>
    <row r="4" s="146" customFormat="1" ht="14.25" customHeight="1" spans="2:11">
      <c r="B4" s="156" t="s">
        <v>3534</v>
      </c>
      <c r="C4" s="156"/>
      <c r="D4" s="156"/>
      <c r="E4" s="155"/>
      <c r="F4" s="155"/>
      <c r="G4" s="155"/>
      <c r="H4" s="156" t="s">
        <v>3535</v>
      </c>
      <c r="I4" s="182"/>
      <c r="J4" s="183"/>
      <c r="K4" s="155"/>
    </row>
    <row r="5" s="146" customFormat="1" ht="14.25" customHeight="1" spans="2:11">
      <c r="B5" s="156" t="s">
        <v>3536</v>
      </c>
      <c r="C5" s="156"/>
      <c r="D5" s="156"/>
      <c r="E5" s="156"/>
      <c r="F5" s="156"/>
      <c r="G5" s="156"/>
      <c r="H5" s="156"/>
      <c r="I5" s="156"/>
      <c r="J5" s="156"/>
      <c r="K5" s="156"/>
    </row>
    <row r="6" s="146" customFormat="1" ht="14.25" spans="2:11">
      <c r="B6" s="157"/>
      <c r="C6" s="156"/>
      <c r="D6" s="156"/>
      <c r="E6" s="157"/>
      <c r="F6" s="157"/>
      <c r="G6" s="157"/>
      <c r="H6" s="157"/>
      <c r="I6" s="157"/>
      <c r="J6" s="157"/>
      <c r="K6" s="157"/>
    </row>
    <row r="7" s="146" customFormat="1" ht="27.75" spans="2:11">
      <c r="B7" s="156" t="s">
        <v>3537</v>
      </c>
      <c r="C7" s="158" t="s">
        <v>3532</v>
      </c>
      <c r="D7" s="158"/>
      <c r="E7" s="158"/>
      <c r="F7" s="158"/>
      <c r="G7" s="158"/>
      <c r="H7" s="159" t="s">
        <v>3538</v>
      </c>
      <c r="I7" s="156"/>
      <c r="J7" s="156"/>
      <c r="K7" s="158"/>
    </row>
    <row r="8" s="146" customFormat="1" ht="14.25" customHeight="1" spans="2:11">
      <c r="B8" s="156" t="s">
        <v>3534</v>
      </c>
      <c r="C8" s="160"/>
      <c r="D8" s="160"/>
      <c r="E8" s="160"/>
      <c r="F8" s="160"/>
      <c r="G8" s="160"/>
      <c r="H8" s="156" t="s">
        <v>3539</v>
      </c>
      <c r="I8" s="184"/>
      <c r="J8" s="184"/>
      <c r="K8" s="160"/>
    </row>
    <row r="9" s="146" customFormat="1" ht="14.25" customHeight="1" spans="2:11">
      <c r="B9" s="156" t="s">
        <v>3536</v>
      </c>
      <c r="C9" s="160"/>
      <c r="D9" s="160"/>
      <c r="E9" s="161"/>
      <c r="F9" s="161"/>
      <c r="G9" s="161"/>
      <c r="H9" s="156" t="s">
        <v>3540</v>
      </c>
      <c r="I9" s="185"/>
      <c r="J9" s="185"/>
      <c r="K9" s="161"/>
    </row>
    <row r="10" s="146" customFormat="1" ht="14.25" customHeight="1" spans="2:11">
      <c r="B10" s="156"/>
      <c r="C10" s="162"/>
      <c r="D10" s="162"/>
      <c r="E10" s="162"/>
      <c r="F10" s="162"/>
      <c r="G10" s="162"/>
      <c r="H10" s="156" t="s">
        <v>3541</v>
      </c>
      <c r="I10" s="185"/>
      <c r="J10" s="185"/>
      <c r="K10" s="162"/>
    </row>
    <row r="11" s="146" customFormat="1" ht="14.25" spans="2:11">
      <c r="B11" s="163" t="s">
        <v>3542</v>
      </c>
      <c r="C11" s="162"/>
      <c r="D11" s="162"/>
      <c r="E11" s="162"/>
      <c r="F11" s="162"/>
      <c r="G11" s="162"/>
      <c r="H11" s="156" t="s">
        <v>3543</v>
      </c>
      <c r="I11" s="186"/>
      <c r="J11" s="186"/>
      <c r="K11" s="162"/>
    </row>
    <row r="12" s="146" customFormat="1" ht="14.25" spans="2:11">
      <c r="B12" s="163" t="s">
        <v>3544</v>
      </c>
      <c r="C12" s="162"/>
      <c r="D12" s="162"/>
      <c r="E12" s="162"/>
      <c r="F12" s="162"/>
      <c r="G12" s="162"/>
      <c r="H12" s="156" t="s">
        <v>3545</v>
      </c>
      <c r="I12" s="187"/>
      <c r="J12" s="187"/>
      <c r="K12" s="162"/>
    </row>
    <row r="13" s="147" customFormat="1" ht="27" customHeight="1" spans="1:11">
      <c r="A13" s="164" t="s">
        <v>3546</v>
      </c>
      <c r="B13" s="164"/>
      <c r="C13" s="164"/>
      <c r="D13" s="164"/>
      <c r="E13" s="164"/>
      <c r="F13" s="164"/>
      <c r="G13" s="164"/>
      <c r="H13" s="164"/>
      <c r="I13" s="164"/>
      <c r="J13" s="164"/>
      <c r="K13" s="188"/>
    </row>
    <row r="14" s="148" customFormat="1" ht="53" customHeight="1" spans="1:242">
      <c r="A14" s="165" t="s">
        <v>3547</v>
      </c>
      <c r="B14" s="165" t="s">
        <v>3548</v>
      </c>
      <c r="C14" s="165" t="s">
        <v>3549</v>
      </c>
      <c r="D14" s="165" t="s">
        <v>3522</v>
      </c>
      <c r="E14" s="165" t="s">
        <v>3550</v>
      </c>
      <c r="F14" s="165" t="s">
        <v>3551</v>
      </c>
      <c r="G14" s="166" t="s">
        <v>3552</v>
      </c>
      <c r="H14" s="165" t="s">
        <v>3553</v>
      </c>
      <c r="I14" s="189" t="s">
        <v>3554</v>
      </c>
      <c r="J14" s="165" t="s">
        <v>3555</v>
      </c>
      <c r="K14" s="190" t="s">
        <v>3556</v>
      </c>
      <c r="L14" s="191" t="s">
        <v>3528</v>
      </c>
      <c r="M14" s="192" t="s">
        <v>3557</v>
      </c>
      <c r="N14" s="192" t="s">
        <v>3558</v>
      </c>
      <c r="O14" s="192" t="s">
        <v>3559</v>
      </c>
      <c r="P14" s="192" t="s">
        <v>3560</v>
      </c>
      <c r="Q14" s="192" t="s">
        <v>3561</v>
      </c>
      <c r="R14" s="192" t="s">
        <v>3562</v>
      </c>
      <c r="S14" s="198"/>
      <c r="T14" s="198"/>
      <c r="U14" s="198"/>
      <c r="V14" s="198"/>
      <c r="W14" s="198"/>
      <c r="X14" s="198"/>
      <c r="Y14" s="198"/>
      <c r="Z14" s="198"/>
      <c r="AA14" s="198"/>
      <c r="AB14" s="198"/>
      <c r="AC14" s="198"/>
      <c r="AD14" s="198"/>
      <c r="AE14" s="198"/>
      <c r="AF14" s="198"/>
      <c r="AG14" s="198"/>
      <c r="AH14" s="198"/>
      <c r="AI14" s="198"/>
      <c r="AJ14" s="198"/>
      <c r="AK14" s="198"/>
      <c r="AL14" s="198"/>
      <c r="AM14" s="198"/>
      <c r="AN14" s="198"/>
      <c r="AO14" s="198"/>
      <c r="AP14" s="198"/>
      <c r="AQ14" s="198"/>
      <c r="AR14" s="198"/>
      <c r="AS14" s="198"/>
      <c r="AT14" s="198"/>
      <c r="AU14" s="198"/>
      <c r="AV14" s="198"/>
      <c r="AW14" s="198"/>
      <c r="AX14" s="198"/>
      <c r="AY14" s="198"/>
      <c r="AZ14" s="198"/>
      <c r="BA14" s="198"/>
      <c r="BB14" s="198"/>
      <c r="BC14" s="198"/>
      <c r="BD14" s="198"/>
      <c r="BE14" s="198"/>
      <c r="BF14" s="198"/>
      <c r="BG14" s="198"/>
      <c r="BH14" s="198"/>
      <c r="BI14" s="198"/>
      <c r="BJ14" s="198"/>
      <c r="BK14" s="198"/>
      <c r="BL14" s="198"/>
      <c r="BM14" s="198"/>
      <c r="BN14" s="198"/>
      <c r="BO14" s="198"/>
      <c r="BP14" s="198"/>
      <c r="BQ14" s="198"/>
      <c r="BR14" s="198"/>
      <c r="BS14" s="198"/>
      <c r="BT14" s="198"/>
      <c r="BU14" s="198"/>
      <c r="BV14" s="198"/>
      <c r="BW14" s="198"/>
      <c r="BX14" s="198"/>
      <c r="BY14" s="198"/>
      <c r="BZ14" s="198"/>
      <c r="CA14" s="198"/>
      <c r="CB14" s="198"/>
      <c r="CC14" s="198"/>
      <c r="CD14" s="198"/>
      <c r="CE14" s="198"/>
      <c r="CF14" s="198"/>
      <c r="CG14" s="198"/>
      <c r="CH14" s="198"/>
      <c r="CI14" s="198"/>
      <c r="CJ14" s="198"/>
      <c r="CK14" s="198"/>
      <c r="CL14" s="198"/>
      <c r="CM14" s="198"/>
      <c r="CN14" s="198"/>
      <c r="CO14" s="198"/>
      <c r="CP14" s="198"/>
      <c r="CQ14" s="198"/>
      <c r="CR14" s="198"/>
      <c r="CS14" s="198"/>
      <c r="CT14" s="198"/>
      <c r="CU14" s="198"/>
      <c r="CV14" s="198"/>
      <c r="CW14" s="198"/>
      <c r="CX14" s="198"/>
      <c r="CY14" s="198"/>
      <c r="CZ14" s="198"/>
      <c r="DA14" s="198"/>
      <c r="DB14" s="198"/>
      <c r="DC14" s="198"/>
      <c r="DD14" s="198"/>
      <c r="DE14" s="198"/>
      <c r="DF14" s="198"/>
      <c r="DG14" s="198"/>
      <c r="DH14" s="198"/>
      <c r="DI14" s="198"/>
      <c r="DJ14" s="198"/>
      <c r="DK14" s="198"/>
      <c r="DL14" s="198"/>
      <c r="DM14" s="198"/>
      <c r="DN14" s="198"/>
      <c r="DO14" s="198"/>
      <c r="DP14" s="198"/>
      <c r="DQ14" s="198"/>
      <c r="DR14" s="198"/>
      <c r="DS14" s="198"/>
      <c r="DT14" s="198"/>
      <c r="DU14" s="198"/>
      <c r="DV14" s="198"/>
      <c r="DW14" s="198"/>
      <c r="DX14" s="198"/>
      <c r="DY14" s="198"/>
      <c r="DZ14" s="198"/>
      <c r="EA14" s="198"/>
      <c r="EB14" s="198"/>
      <c r="EC14" s="198"/>
      <c r="ED14" s="198"/>
      <c r="EE14" s="198"/>
      <c r="EF14" s="198"/>
      <c r="EG14" s="198"/>
      <c r="EH14" s="198"/>
      <c r="EI14" s="198"/>
      <c r="EJ14" s="198"/>
      <c r="EK14" s="198"/>
      <c r="EL14" s="198"/>
      <c r="EM14" s="198"/>
      <c r="EN14" s="198"/>
      <c r="EO14" s="198"/>
      <c r="EP14" s="198"/>
      <c r="EQ14" s="198"/>
      <c r="ER14" s="198"/>
      <c r="ES14" s="198"/>
      <c r="ET14" s="198"/>
      <c r="EU14" s="198"/>
      <c r="EV14" s="198"/>
      <c r="EW14" s="198"/>
      <c r="EX14" s="198"/>
      <c r="EY14" s="198"/>
      <c r="EZ14" s="198"/>
      <c r="FA14" s="198"/>
      <c r="FB14" s="198"/>
      <c r="FC14" s="198"/>
      <c r="FD14" s="198"/>
      <c r="FE14" s="198"/>
      <c r="FF14" s="198"/>
      <c r="FG14" s="198"/>
      <c r="FH14" s="198"/>
      <c r="FI14" s="198"/>
      <c r="FJ14" s="198"/>
      <c r="FK14" s="198"/>
      <c r="FL14" s="198"/>
      <c r="FM14" s="198"/>
      <c r="FN14" s="198"/>
      <c r="FO14" s="198"/>
      <c r="FP14" s="198"/>
      <c r="FQ14" s="198"/>
      <c r="FR14" s="198"/>
      <c r="FS14" s="198"/>
      <c r="FT14" s="198"/>
      <c r="FU14" s="198"/>
      <c r="FV14" s="198"/>
      <c r="FW14" s="198"/>
      <c r="FX14" s="198"/>
      <c r="FY14" s="198"/>
      <c r="FZ14" s="198"/>
      <c r="GA14" s="198"/>
      <c r="GB14" s="198"/>
      <c r="GC14" s="198"/>
      <c r="GD14" s="198"/>
      <c r="GE14" s="198"/>
      <c r="GF14" s="198"/>
      <c r="GG14" s="198"/>
      <c r="GH14" s="198"/>
      <c r="GI14" s="198"/>
      <c r="GJ14" s="198"/>
      <c r="GK14" s="198"/>
      <c r="GL14" s="198"/>
      <c r="GM14" s="198"/>
      <c r="GN14" s="198"/>
      <c r="GO14" s="198"/>
      <c r="GP14" s="198"/>
      <c r="GQ14" s="198"/>
      <c r="GR14" s="198"/>
      <c r="GS14" s="198"/>
      <c r="GT14" s="198"/>
      <c r="GU14" s="198"/>
      <c r="GV14" s="198"/>
      <c r="GW14" s="198"/>
      <c r="GX14" s="198"/>
      <c r="GY14" s="198"/>
      <c r="GZ14" s="198"/>
      <c r="HA14" s="198"/>
      <c r="HB14" s="198"/>
      <c r="HC14" s="198"/>
      <c r="HD14" s="198"/>
      <c r="HE14" s="198"/>
      <c r="HF14" s="198"/>
      <c r="HG14" s="198"/>
      <c r="HH14" s="198"/>
      <c r="HI14" s="198"/>
      <c r="HJ14" s="198"/>
      <c r="HK14" s="198"/>
      <c r="HL14" s="198"/>
      <c r="HM14" s="198"/>
      <c r="HN14" s="198"/>
      <c r="HO14" s="198"/>
      <c r="HP14" s="198"/>
      <c r="HQ14" s="198"/>
      <c r="HR14" s="198"/>
      <c r="HS14" s="198"/>
      <c r="HT14" s="198"/>
      <c r="HU14" s="198"/>
      <c r="HV14" s="198"/>
      <c r="HW14" s="198"/>
      <c r="HX14" s="198"/>
      <c r="HY14" s="198"/>
      <c r="HZ14" s="198"/>
      <c r="IA14" s="198"/>
      <c r="IB14" s="198"/>
      <c r="IC14" s="198"/>
      <c r="ID14" s="198"/>
      <c r="IE14" s="198"/>
      <c r="IF14" s="198"/>
      <c r="IG14" s="198"/>
      <c r="IH14" s="198"/>
    </row>
    <row r="15" s="149" customFormat="1" ht="20.1" customHeight="1" spans="1:238">
      <c r="A15" s="167" t="s">
        <v>3563</v>
      </c>
      <c r="B15" s="39" t="s">
        <v>3564</v>
      </c>
      <c r="C15" s="44" t="s">
        <v>3565</v>
      </c>
      <c r="D15" s="44" t="s">
        <v>3566</v>
      </c>
      <c r="E15" s="44"/>
      <c r="F15" s="168">
        <v>6108320000</v>
      </c>
      <c r="G15" s="168">
        <v>20</v>
      </c>
      <c r="H15" s="169">
        <v>33</v>
      </c>
      <c r="I15" s="193">
        <v>3.5</v>
      </c>
      <c r="J15" s="167">
        <v>1</v>
      </c>
      <c r="K15" s="37">
        <v>25</v>
      </c>
      <c r="L15" s="193"/>
      <c r="M15" s="194"/>
      <c r="N15" s="194"/>
      <c r="O15" s="194"/>
      <c r="P15" s="194"/>
      <c r="Q15" s="194"/>
      <c r="R15" s="194"/>
      <c r="S15" s="199"/>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99"/>
      <c r="BD15" s="199"/>
      <c r="BE15" s="199"/>
      <c r="BF15" s="199"/>
      <c r="BG15" s="199"/>
      <c r="BH15" s="199"/>
      <c r="BI15" s="199"/>
      <c r="BJ15" s="199"/>
      <c r="BK15" s="199"/>
      <c r="BL15" s="199"/>
      <c r="BM15" s="199"/>
      <c r="BN15" s="199"/>
      <c r="BO15" s="199"/>
      <c r="BP15" s="199"/>
      <c r="BQ15" s="199"/>
      <c r="BR15" s="199"/>
      <c r="BS15" s="199"/>
      <c r="BT15" s="199"/>
      <c r="BU15" s="199"/>
      <c r="BV15" s="199"/>
      <c r="BW15" s="199"/>
      <c r="BX15" s="199"/>
      <c r="BY15" s="199"/>
      <c r="BZ15" s="199"/>
      <c r="CA15" s="199"/>
      <c r="CB15" s="199"/>
      <c r="CC15" s="199"/>
      <c r="CD15" s="199"/>
      <c r="CE15" s="199"/>
      <c r="CF15" s="199"/>
      <c r="CG15" s="199"/>
      <c r="CH15" s="199"/>
      <c r="CI15" s="199"/>
      <c r="CJ15" s="199"/>
      <c r="CK15" s="199"/>
      <c r="CL15" s="199"/>
      <c r="CM15" s="199"/>
      <c r="CN15" s="199"/>
      <c r="CO15" s="199"/>
      <c r="CP15" s="199"/>
      <c r="CQ15" s="199"/>
      <c r="CR15" s="199"/>
      <c r="CS15" s="199"/>
      <c r="CT15" s="199"/>
      <c r="CU15" s="199"/>
      <c r="CV15" s="199"/>
      <c r="CW15" s="199"/>
      <c r="CX15" s="199"/>
      <c r="CY15" s="199"/>
      <c r="CZ15" s="199"/>
      <c r="DA15" s="199"/>
      <c r="DB15" s="199"/>
      <c r="DC15" s="199"/>
      <c r="DD15" s="199"/>
      <c r="DE15" s="199"/>
      <c r="DF15" s="199"/>
      <c r="DG15" s="199"/>
      <c r="DH15" s="199"/>
      <c r="DI15" s="199"/>
      <c r="DJ15" s="199"/>
      <c r="DK15" s="199"/>
      <c r="DL15" s="199"/>
      <c r="DM15" s="199"/>
      <c r="DN15" s="199"/>
      <c r="DO15" s="199"/>
      <c r="DP15" s="199"/>
      <c r="DQ15" s="199"/>
      <c r="DR15" s="199"/>
      <c r="DS15" s="199"/>
      <c r="DT15" s="199"/>
      <c r="DU15" s="199"/>
      <c r="DV15" s="199"/>
      <c r="DW15" s="199"/>
      <c r="DX15" s="199"/>
      <c r="DY15" s="199"/>
      <c r="DZ15" s="199"/>
      <c r="EA15" s="199"/>
      <c r="EB15" s="199"/>
      <c r="EC15" s="199"/>
      <c r="ED15" s="199"/>
      <c r="EE15" s="199"/>
      <c r="EF15" s="199"/>
      <c r="EG15" s="199"/>
      <c r="EH15" s="199"/>
      <c r="EI15" s="199"/>
      <c r="EJ15" s="199"/>
      <c r="EK15" s="199"/>
      <c r="EL15" s="199"/>
      <c r="EM15" s="199"/>
      <c r="EN15" s="199"/>
      <c r="EO15" s="199"/>
      <c r="EP15" s="199"/>
      <c r="EQ15" s="199"/>
      <c r="ER15" s="199"/>
      <c r="ES15" s="199"/>
      <c r="ET15" s="199"/>
      <c r="EU15" s="199"/>
      <c r="EV15" s="199"/>
      <c r="EW15" s="199"/>
      <c r="EX15" s="199"/>
      <c r="EY15" s="199"/>
      <c r="EZ15" s="199"/>
      <c r="FA15" s="199"/>
      <c r="FB15" s="199"/>
      <c r="FC15" s="199"/>
      <c r="FD15" s="199"/>
      <c r="FE15" s="199"/>
      <c r="FF15" s="199"/>
      <c r="FG15" s="199"/>
      <c r="FH15" s="199"/>
      <c r="FI15" s="199"/>
      <c r="FJ15" s="199"/>
      <c r="FK15" s="199"/>
      <c r="FL15" s="199"/>
      <c r="FM15" s="199"/>
      <c r="FN15" s="199"/>
      <c r="FO15" s="199"/>
      <c r="FP15" s="199"/>
      <c r="FQ15" s="199"/>
      <c r="FR15" s="199"/>
      <c r="FS15" s="199"/>
      <c r="FT15" s="199"/>
      <c r="FU15" s="199"/>
      <c r="FV15" s="199"/>
      <c r="FW15" s="199"/>
      <c r="FX15" s="199"/>
      <c r="FY15" s="199"/>
      <c r="FZ15" s="199"/>
      <c r="GA15" s="199"/>
      <c r="GB15" s="199"/>
      <c r="GC15" s="199"/>
      <c r="GD15" s="199"/>
      <c r="GE15" s="199"/>
      <c r="GF15" s="199"/>
      <c r="GG15" s="199"/>
      <c r="GH15" s="199"/>
      <c r="GI15" s="199"/>
      <c r="GJ15" s="199"/>
      <c r="GK15" s="199"/>
      <c r="GL15" s="199"/>
      <c r="GM15" s="199"/>
      <c r="GN15" s="199"/>
      <c r="GO15" s="199"/>
      <c r="GP15" s="199"/>
      <c r="GQ15" s="199"/>
      <c r="GR15" s="199"/>
      <c r="GS15" s="199"/>
      <c r="GT15" s="199"/>
      <c r="GU15" s="199"/>
      <c r="GV15" s="199"/>
      <c r="GW15" s="199"/>
      <c r="GX15" s="199"/>
      <c r="GY15" s="199"/>
      <c r="GZ15" s="199"/>
      <c r="HA15" s="199"/>
      <c r="HB15" s="199"/>
      <c r="HC15" s="199"/>
      <c r="HD15" s="199"/>
      <c r="HE15" s="199"/>
      <c r="HF15" s="199"/>
      <c r="HG15" s="199"/>
      <c r="HH15" s="199"/>
      <c r="HI15" s="199"/>
      <c r="HJ15" s="199"/>
      <c r="HK15" s="199"/>
      <c r="HL15" s="199"/>
      <c r="HM15" s="199"/>
      <c r="HN15" s="199"/>
      <c r="HO15" s="199"/>
      <c r="HP15" s="199"/>
      <c r="HQ15" s="199"/>
      <c r="HR15" s="199"/>
      <c r="HS15" s="199"/>
      <c r="HT15" s="199"/>
      <c r="HU15" s="199"/>
      <c r="HV15" s="199"/>
      <c r="HW15" s="199"/>
      <c r="HX15" s="199"/>
      <c r="HY15" s="199"/>
      <c r="HZ15" s="199"/>
      <c r="IA15" s="199"/>
      <c r="IB15" s="199"/>
      <c r="IC15" s="199"/>
      <c r="ID15" s="199"/>
    </row>
    <row r="16" s="149" customFormat="1" ht="20.1" customHeight="1" spans="1:238">
      <c r="A16" s="170" t="s">
        <v>3563</v>
      </c>
      <c r="B16" s="39" t="s">
        <v>3567</v>
      </c>
      <c r="C16" s="40" t="s">
        <v>3568</v>
      </c>
      <c r="D16" s="44" t="s">
        <v>3569</v>
      </c>
      <c r="E16" s="40"/>
      <c r="F16" s="168">
        <v>6405200090</v>
      </c>
      <c r="G16" s="168">
        <v>5</v>
      </c>
      <c r="H16" s="169">
        <v>6</v>
      </c>
      <c r="I16" s="193">
        <v>2.5</v>
      </c>
      <c r="J16" s="170"/>
      <c r="K16" s="37"/>
      <c r="L16" s="193"/>
      <c r="M16" s="194"/>
      <c r="N16" s="194"/>
      <c r="O16" s="194"/>
      <c r="P16" s="194"/>
      <c r="Q16" s="194"/>
      <c r="R16" s="194"/>
      <c r="S16" s="199"/>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199"/>
      <c r="BJ16" s="199"/>
      <c r="BK16" s="199"/>
      <c r="BL16" s="199"/>
      <c r="BM16" s="199"/>
      <c r="BN16" s="199"/>
      <c r="BO16" s="199"/>
      <c r="BP16" s="199"/>
      <c r="BQ16" s="199"/>
      <c r="BR16" s="199"/>
      <c r="BS16" s="199"/>
      <c r="BT16" s="199"/>
      <c r="BU16" s="199"/>
      <c r="BV16" s="199"/>
      <c r="BW16" s="199"/>
      <c r="BX16" s="199"/>
      <c r="BY16" s="199"/>
      <c r="BZ16" s="199"/>
      <c r="CA16" s="199"/>
      <c r="CB16" s="199"/>
      <c r="CC16" s="199"/>
      <c r="CD16" s="199"/>
      <c r="CE16" s="199"/>
      <c r="CF16" s="199"/>
      <c r="CG16" s="199"/>
      <c r="CH16" s="199"/>
      <c r="CI16" s="199"/>
      <c r="CJ16" s="199"/>
      <c r="CK16" s="199"/>
      <c r="CL16" s="199"/>
      <c r="CM16" s="199"/>
      <c r="CN16" s="199"/>
      <c r="CO16" s="199"/>
      <c r="CP16" s="199"/>
      <c r="CQ16" s="199"/>
      <c r="CR16" s="199"/>
      <c r="CS16" s="199"/>
      <c r="CT16" s="199"/>
      <c r="CU16" s="199"/>
      <c r="CV16" s="199"/>
      <c r="CW16" s="199"/>
      <c r="CX16" s="199"/>
      <c r="CY16" s="199"/>
      <c r="CZ16" s="199"/>
      <c r="DA16" s="199"/>
      <c r="DB16" s="199"/>
      <c r="DC16" s="199"/>
      <c r="DD16" s="199"/>
      <c r="DE16" s="199"/>
      <c r="DF16" s="199"/>
      <c r="DG16" s="199"/>
      <c r="DH16" s="199"/>
      <c r="DI16" s="199"/>
      <c r="DJ16" s="199"/>
      <c r="DK16" s="199"/>
      <c r="DL16" s="199"/>
      <c r="DM16" s="199"/>
      <c r="DN16" s="199"/>
      <c r="DO16" s="199"/>
      <c r="DP16" s="199"/>
      <c r="DQ16" s="199"/>
      <c r="DR16" s="199"/>
      <c r="DS16" s="199"/>
      <c r="DT16" s="199"/>
      <c r="DU16" s="199"/>
      <c r="DV16" s="199"/>
      <c r="DW16" s="199"/>
      <c r="DX16" s="199"/>
      <c r="DY16" s="199"/>
      <c r="DZ16" s="199"/>
      <c r="EA16" s="199"/>
      <c r="EB16" s="199"/>
      <c r="EC16" s="199"/>
      <c r="ED16" s="199"/>
      <c r="EE16" s="199"/>
      <c r="EF16" s="199"/>
      <c r="EG16" s="199"/>
      <c r="EH16" s="199"/>
      <c r="EI16" s="199"/>
      <c r="EJ16" s="199"/>
      <c r="EK16" s="199"/>
      <c r="EL16" s="199"/>
      <c r="EM16" s="199"/>
      <c r="EN16" s="199"/>
      <c r="EO16" s="199"/>
      <c r="EP16" s="199"/>
      <c r="EQ16" s="199"/>
      <c r="ER16" s="199"/>
      <c r="ES16" s="199"/>
      <c r="ET16" s="199"/>
      <c r="EU16" s="199"/>
      <c r="EV16" s="199"/>
      <c r="EW16" s="199"/>
      <c r="EX16" s="199"/>
      <c r="EY16" s="199"/>
      <c r="EZ16" s="199"/>
      <c r="FA16" s="199"/>
      <c r="FB16" s="199"/>
      <c r="FC16" s="199"/>
      <c r="FD16" s="199"/>
      <c r="FE16" s="199"/>
      <c r="FF16" s="199"/>
      <c r="FG16" s="199"/>
      <c r="FH16" s="199"/>
      <c r="FI16" s="199"/>
      <c r="FJ16" s="199"/>
      <c r="FK16" s="199"/>
      <c r="FL16" s="199"/>
      <c r="FM16" s="199"/>
      <c r="FN16" s="199"/>
      <c r="FO16" s="199"/>
      <c r="FP16" s="199"/>
      <c r="FQ16" s="199"/>
      <c r="FR16" s="199"/>
      <c r="FS16" s="199"/>
      <c r="FT16" s="199"/>
      <c r="FU16" s="199"/>
      <c r="FV16" s="199"/>
      <c r="FW16" s="199"/>
      <c r="FX16" s="199"/>
      <c r="FY16" s="199"/>
      <c r="FZ16" s="199"/>
      <c r="GA16" s="199"/>
      <c r="GB16" s="199"/>
      <c r="GC16" s="199"/>
      <c r="GD16" s="199"/>
      <c r="GE16" s="199"/>
      <c r="GF16" s="199"/>
      <c r="GG16" s="199"/>
      <c r="GH16" s="199"/>
      <c r="GI16" s="199"/>
      <c r="GJ16" s="199"/>
      <c r="GK16" s="199"/>
      <c r="GL16" s="199"/>
      <c r="GM16" s="199"/>
      <c r="GN16" s="199"/>
      <c r="GO16" s="199"/>
      <c r="GP16" s="199"/>
      <c r="GQ16" s="199"/>
      <c r="GR16" s="199"/>
      <c r="GS16" s="199"/>
      <c r="GT16" s="199"/>
      <c r="GU16" s="199"/>
      <c r="GV16" s="199"/>
      <c r="GW16" s="199"/>
      <c r="GX16" s="199"/>
      <c r="GY16" s="199"/>
      <c r="GZ16" s="199"/>
      <c r="HA16" s="199"/>
      <c r="HB16" s="199"/>
      <c r="HC16" s="199"/>
      <c r="HD16" s="199"/>
      <c r="HE16" s="199"/>
      <c r="HF16" s="199"/>
      <c r="HG16" s="199"/>
      <c r="HH16" s="199"/>
      <c r="HI16" s="199"/>
      <c r="HJ16" s="199"/>
      <c r="HK16" s="199"/>
      <c r="HL16" s="199"/>
      <c r="HM16" s="199"/>
      <c r="HN16" s="199"/>
      <c r="HO16" s="199"/>
      <c r="HP16" s="199"/>
      <c r="HQ16" s="199"/>
      <c r="HR16" s="199"/>
      <c r="HS16" s="199"/>
      <c r="HT16" s="199"/>
      <c r="HU16" s="199"/>
      <c r="HV16" s="199"/>
      <c r="HW16" s="199"/>
      <c r="HX16" s="199"/>
      <c r="HY16" s="199"/>
      <c r="HZ16" s="199"/>
      <c r="IA16" s="199"/>
      <c r="IB16" s="199"/>
      <c r="IC16" s="199"/>
      <c r="ID16" s="199"/>
    </row>
    <row r="17" s="149" customFormat="1" ht="20.1" customHeight="1" spans="1:238">
      <c r="A17" s="167" t="s">
        <v>3570</v>
      </c>
      <c r="B17" s="39" t="s">
        <v>3564</v>
      </c>
      <c r="C17" s="44" t="s">
        <v>3565</v>
      </c>
      <c r="D17" s="44" t="s">
        <v>3566</v>
      </c>
      <c r="E17" s="44"/>
      <c r="F17" s="168">
        <v>6108320000</v>
      </c>
      <c r="G17" s="168">
        <v>20</v>
      </c>
      <c r="H17" s="169">
        <v>33</v>
      </c>
      <c r="I17" s="193">
        <v>3.5</v>
      </c>
      <c r="J17" s="167">
        <v>1</v>
      </c>
      <c r="K17" s="37">
        <v>25</v>
      </c>
      <c r="L17" s="193"/>
      <c r="M17" s="194"/>
      <c r="N17" s="194"/>
      <c r="O17" s="194"/>
      <c r="P17" s="194"/>
      <c r="Q17" s="194"/>
      <c r="R17" s="194"/>
      <c r="S17" s="199"/>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199"/>
      <c r="CD17" s="199"/>
      <c r="CE17" s="199"/>
      <c r="CF17" s="199"/>
      <c r="CG17" s="199"/>
      <c r="CH17" s="199"/>
      <c r="CI17" s="199"/>
      <c r="CJ17" s="199"/>
      <c r="CK17" s="199"/>
      <c r="CL17" s="199"/>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199"/>
      <c r="DL17" s="199"/>
      <c r="DM17" s="199"/>
      <c r="DN17" s="199"/>
      <c r="DO17" s="199"/>
      <c r="DP17" s="199"/>
      <c r="DQ17" s="199"/>
      <c r="DR17" s="199"/>
      <c r="DS17" s="199"/>
      <c r="DT17" s="199"/>
      <c r="DU17" s="199"/>
      <c r="DV17" s="199"/>
      <c r="DW17" s="199"/>
      <c r="DX17" s="199"/>
      <c r="DY17" s="199"/>
      <c r="DZ17" s="199"/>
      <c r="EA17" s="199"/>
      <c r="EB17" s="199"/>
      <c r="EC17" s="199"/>
      <c r="ED17" s="199"/>
      <c r="EE17" s="199"/>
      <c r="EF17" s="199"/>
      <c r="EG17" s="199"/>
      <c r="EH17" s="199"/>
      <c r="EI17" s="199"/>
      <c r="EJ17" s="199"/>
      <c r="EK17" s="199"/>
      <c r="EL17" s="199"/>
      <c r="EM17" s="199"/>
      <c r="EN17" s="199"/>
      <c r="EO17" s="199"/>
      <c r="EP17" s="199"/>
      <c r="EQ17" s="199"/>
      <c r="ER17" s="199"/>
      <c r="ES17" s="199"/>
      <c r="ET17" s="199"/>
      <c r="EU17" s="199"/>
      <c r="EV17" s="199"/>
      <c r="EW17" s="199"/>
      <c r="EX17" s="199"/>
      <c r="EY17" s="199"/>
      <c r="EZ17" s="199"/>
      <c r="FA17" s="199"/>
      <c r="FB17" s="199"/>
      <c r="FC17" s="199"/>
      <c r="FD17" s="199"/>
      <c r="FE17" s="199"/>
      <c r="FF17" s="199"/>
      <c r="FG17" s="199"/>
      <c r="FH17" s="199"/>
      <c r="FI17" s="199"/>
      <c r="FJ17" s="199"/>
      <c r="FK17" s="199"/>
      <c r="FL17" s="199"/>
      <c r="FM17" s="199"/>
      <c r="FN17" s="199"/>
      <c r="FO17" s="199"/>
      <c r="FP17" s="199"/>
      <c r="FQ17" s="199"/>
      <c r="FR17" s="199"/>
      <c r="FS17" s="199"/>
      <c r="FT17" s="199"/>
      <c r="FU17" s="199"/>
      <c r="FV17" s="199"/>
      <c r="FW17" s="199"/>
      <c r="FX17" s="199"/>
      <c r="FY17" s="199"/>
      <c r="FZ17" s="199"/>
      <c r="GA17" s="199"/>
      <c r="GB17" s="199"/>
      <c r="GC17" s="199"/>
      <c r="GD17" s="199"/>
      <c r="GE17" s="199"/>
      <c r="GF17" s="199"/>
      <c r="GG17" s="199"/>
      <c r="GH17" s="199"/>
      <c r="GI17" s="199"/>
      <c r="GJ17" s="199"/>
      <c r="GK17" s="199"/>
      <c r="GL17" s="199"/>
      <c r="GM17" s="199"/>
      <c r="GN17" s="199"/>
      <c r="GO17" s="199"/>
      <c r="GP17" s="199"/>
      <c r="GQ17" s="199"/>
      <c r="GR17" s="199"/>
      <c r="GS17" s="199"/>
      <c r="GT17" s="199"/>
      <c r="GU17" s="199"/>
      <c r="GV17" s="199"/>
      <c r="GW17" s="199"/>
      <c r="GX17" s="199"/>
      <c r="GY17" s="199"/>
      <c r="GZ17" s="199"/>
      <c r="HA17" s="199"/>
      <c r="HB17" s="199"/>
      <c r="HC17" s="199"/>
      <c r="HD17" s="199"/>
      <c r="HE17" s="199"/>
      <c r="HF17" s="199"/>
      <c r="HG17" s="199"/>
      <c r="HH17" s="199"/>
      <c r="HI17" s="199"/>
      <c r="HJ17" s="199"/>
      <c r="HK17" s="199"/>
      <c r="HL17" s="199"/>
      <c r="HM17" s="199"/>
      <c r="HN17" s="199"/>
      <c r="HO17" s="199"/>
      <c r="HP17" s="199"/>
      <c r="HQ17" s="199"/>
      <c r="HR17" s="199"/>
      <c r="HS17" s="199"/>
      <c r="HT17" s="199"/>
      <c r="HU17" s="199"/>
      <c r="HV17" s="199"/>
      <c r="HW17" s="199"/>
      <c r="HX17" s="199"/>
      <c r="HY17" s="199"/>
      <c r="HZ17" s="199"/>
      <c r="IA17" s="199"/>
      <c r="IB17" s="199"/>
      <c r="IC17" s="199"/>
      <c r="ID17" s="199"/>
    </row>
    <row r="18" s="149" customFormat="1" ht="20.1" customHeight="1" spans="1:238">
      <c r="A18" s="170" t="s">
        <v>3570</v>
      </c>
      <c r="B18" s="39" t="s">
        <v>3567</v>
      </c>
      <c r="C18" s="40" t="s">
        <v>3568</v>
      </c>
      <c r="D18" s="44" t="s">
        <v>3569</v>
      </c>
      <c r="E18" s="40"/>
      <c r="F18" s="168">
        <v>6405200090</v>
      </c>
      <c r="G18" s="168">
        <v>5</v>
      </c>
      <c r="H18" s="169">
        <v>6</v>
      </c>
      <c r="I18" s="193">
        <v>2.5</v>
      </c>
      <c r="J18" s="170"/>
      <c r="K18" s="37"/>
      <c r="L18" s="193"/>
      <c r="M18" s="194"/>
      <c r="N18" s="194"/>
      <c r="O18" s="194"/>
      <c r="P18" s="194"/>
      <c r="Q18" s="194"/>
      <c r="R18" s="194"/>
      <c r="S18" s="199"/>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199"/>
      <c r="BB18" s="199"/>
      <c r="BC18" s="199"/>
      <c r="BD18" s="199"/>
      <c r="BE18" s="199"/>
      <c r="BF18" s="199"/>
      <c r="BG18" s="199"/>
      <c r="BH18" s="199"/>
      <c r="BI18" s="199"/>
      <c r="BJ18" s="199"/>
      <c r="BK18" s="199"/>
      <c r="BL18" s="199"/>
      <c r="BM18" s="199"/>
      <c r="BN18" s="199"/>
      <c r="BO18" s="199"/>
      <c r="BP18" s="199"/>
      <c r="BQ18" s="199"/>
      <c r="BR18" s="199"/>
      <c r="BS18" s="199"/>
      <c r="BT18" s="199"/>
      <c r="BU18" s="199"/>
      <c r="BV18" s="199"/>
      <c r="BW18" s="199"/>
      <c r="BX18" s="199"/>
      <c r="BY18" s="199"/>
      <c r="BZ18" s="199"/>
      <c r="CA18" s="199"/>
      <c r="CB18" s="199"/>
      <c r="CC18" s="199"/>
      <c r="CD18" s="199"/>
      <c r="CE18" s="199"/>
      <c r="CF18" s="199"/>
      <c r="CG18" s="199"/>
      <c r="CH18" s="199"/>
      <c r="CI18" s="199"/>
      <c r="CJ18" s="199"/>
      <c r="CK18" s="199"/>
      <c r="CL18" s="199"/>
      <c r="CM18" s="199"/>
      <c r="CN18" s="199"/>
      <c r="CO18" s="199"/>
      <c r="CP18" s="199"/>
      <c r="CQ18" s="199"/>
      <c r="CR18" s="199"/>
      <c r="CS18" s="199"/>
      <c r="CT18" s="199"/>
      <c r="CU18" s="199"/>
      <c r="CV18" s="199"/>
      <c r="CW18" s="199"/>
      <c r="CX18" s="199"/>
      <c r="CY18" s="199"/>
      <c r="CZ18" s="199"/>
      <c r="DA18" s="199"/>
      <c r="DB18" s="199"/>
      <c r="DC18" s="199"/>
      <c r="DD18" s="199"/>
      <c r="DE18" s="199"/>
      <c r="DF18" s="199"/>
      <c r="DG18" s="199"/>
      <c r="DH18" s="199"/>
      <c r="DI18" s="199"/>
      <c r="DJ18" s="199"/>
      <c r="DK18" s="199"/>
      <c r="DL18" s="199"/>
      <c r="DM18" s="199"/>
      <c r="DN18" s="199"/>
      <c r="DO18" s="199"/>
      <c r="DP18" s="199"/>
      <c r="DQ18" s="199"/>
      <c r="DR18" s="199"/>
      <c r="DS18" s="199"/>
      <c r="DT18" s="199"/>
      <c r="DU18" s="199"/>
      <c r="DV18" s="199"/>
      <c r="DW18" s="199"/>
      <c r="DX18" s="199"/>
      <c r="DY18" s="199"/>
      <c r="DZ18" s="199"/>
      <c r="EA18" s="199"/>
      <c r="EB18" s="199"/>
      <c r="EC18" s="199"/>
      <c r="ED18" s="199"/>
      <c r="EE18" s="199"/>
      <c r="EF18" s="199"/>
      <c r="EG18" s="199"/>
      <c r="EH18" s="199"/>
      <c r="EI18" s="199"/>
      <c r="EJ18" s="199"/>
      <c r="EK18" s="199"/>
      <c r="EL18" s="199"/>
      <c r="EM18" s="199"/>
      <c r="EN18" s="199"/>
      <c r="EO18" s="199"/>
      <c r="EP18" s="199"/>
      <c r="EQ18" s="199"/>
      <c r="ER18" s="199"/>
      <c r="ES18" s="199"/>
      <c r="ET18" s="199"/>
      <c r="EU18" s="199"/>
      <c r="EV18" s="199"/>
      <c r="EW18" s="199"/>
      <c r="EX18" s="199"/>
      <c r="EY18" s="199"/>
      <c r="EZ18" s="199"/>
      <c r="FA18" s="199"/>
      <c r="FB18" s="199"/>
      <c r="FC18" s="199"/>
      <c r="FD18" s="199"/>
      <c r="FE18" s="199"/>
      <c r="FF18" s="199"/>
      <c r="FG18" s="199"/>
      <c r="FH18" s="199"/>
      <c r="FI18" s="199"/>
      <c r="FJ18" s="199"/>
      <c r="FK18" s="199"/>
      <c r="FL18" s="199"/>
      <c r="FM18" s="199"/>
      <c r="FN18" s="199"/>
      <c r="FO18" s="199"/>
      <c r="FP18" s="199"/>
      <c r="FQ18" s="199"/>
      <c r="FR18" s="199"/>
      <c r="FS18" s="199"/>
      <c r="FT18" s="199"/>
      <c r="FU18" s="199"/>
      <c r="FV18" s="199"/>
      <c r="FW18" s="199"/>
      <c r="FX18" s="199"/>
      <c r="FY18" s="199"/>
      <c r="FZ18" s="199"/>
      <c r="GA18" s="199"/>
      <c r="GB18" s="199"/>
      <c r="GC18" s="199"/>
      <c r="GD18" s="199"/>
      <c r="GE18" s="199"/>
      <c r="GF18" s="199"/>
      <c r="GG18" s="199"/>
      <c r="GH18" s="199"/>
      <c r="GI18" s="199"/>
      <c r="GJ18" s="199"/>
      <c r="GK18" s="199"/>
      <c r="GL18" s="199"/>
      <c r="GM18" s="199"/>
      <c r="GN18" s="199"/>
      <c r="GO18" s="199"/>
      <c r="GP18" s="199"/>
      <c r="GQ18" s="199"/>
      <c r="GR18" s="199"/>
      <c r="GS18" s="199"/>
      <c r="GT18" s="199"/>
      <c r="GU18" s="199"/>
      <c r="GV18" s="199"/>
      <c r="GW18" s="199"/>
      <c r="GX18" s="199"/>
      <c r="GY18" s="199"/>
      <c r="GZ18" s="199"/>
      <c r="HA18" s="199"/>
      <c r="HB18" s="199"/>
      <c r="HC18" s="199"/>
      <c r="HD18" s="199"/>
      <c r="HE18" s="199"/>
      <c r="HF18" s="199"/>
      <c r="HG18" s="199"/>
      <c r="HH18" s="199"/>
      <c r="HI18" s="199"/>
      <c r="HJ18" s="199"/>
      <c r="HK18" s="199"/>
      <c r="HL18" s="199"/>
      <c r="HM18" s="199"/>
      <c r="HN18" s="199"/>
      <c r="HO18" s="199"/>
      <c r="HP18" s="199"/>
      <c r="HQ18" s="199"/>
      <c r="HR18" s="199"/>
      <c r="HS18" s="199"/>
      <c r="HT18" s="199"/>
      <c r="HU18" s="199"/>
      <c r="HV18" s="199"/>
      <c r="HW18" s="199"/>
      <c r="HX18" s="199"/>
      <c r="HY18" s="199"/>
      <c r="HZ18" s="199"/>
      <c r="IA18" s="199"/>
      <c r="IB18" s="199"/>
      <c r="IC18" s="199"/>
      <c r="ID18" s="199"/>
    </row>
    <row r="19" s="149" customFormat="1" ht="20.1" customHeight="1" spans="1:238">
      <c r="A19" s="167" t="s">
        <v>3571</v>
      </c>
      <c r="B19" s="39" t="s">
        <v>3564</v>
      </c>
      <c r="C19" s="44" t="s">
        <v>3565</v>
      </c>
      <c r="D19" s="44" t="s">
        <v>3566</v>
      </c>
      <c r="E19" s="44"/>
      <c r="F19" s="168">
        <v>6108320000</v>
      </c>
      <c r="G19" s="168">
        <v>20</v>
      </c>
      <c r="H19" s="169">
        <v>31</v>
      </c>
      <c r="I19" s="193">
        <v>3.5</v>
      </c>
      <c r="J19" s="167">
        <v>1</v>
      </c>
      <c r="K19" s="37">
        <v>25</v>
      </c>
      <c r="L19" s="193"/>
      <c r="M19" s="194"/>
      <c r="N19" s="194"/>
      <c r="O19" s="194"/>
      <c r="P19" s="194"/>
      <c r="Q19" s="194"/>
      <c r="R19" s="194"/>
      <c r="S19" s="199"/>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199"/>
      <c r="CG19" s="199"/>
      <c r="CH19" s="199"/>
      <c r="CI19" s="199"/>
      <c r="CJ19" s="199"/>
      <c r="CK19" s="199"/>
      <c r="CL19" s="199"/>
      <c r="CM19" s="199"/>
      <c r="CN19" s="199"/>
      <c r="CO19" s="199"/>
      <c r="CP19" s="199"/>
      <c r="CQ19" s="199"/>
      <c r="CR19" s="199"/>
      <c r="CS19" s="199"/>
      <c r="CT19" s="199"/>
      <c r="CU19" s="199"/>
      <c r="CV19" s="199"/>
      <c r="CW19" s="199"/>
      <c r="CX19" s="199"/>
      <c r="CY19" s="199"/>
      <c r="CZ19" s="199"/>
      <c r="DA19" s="199"/>
      <c r="DB19" s="199"/>
      <c r="DC19" s="199"/>
      <c r="DD19" s="199"/>
      <c r="DE19" s="199"/>
      <c r="DF19" s="199"/>
      <c r="DG19" s="199"/>
      <c r="DH19" s="199"/>
      <c r="DI19" s="199"/>
      <c r="DJ19" s="199"/>
      <c r="DK19" s="199"/>
      <c r="DL19" s="199"/>
      <c r="DM19" s="199"/>
      <c r="DN19" s="199"/>
      <c r="DO19" s="199"/>
      <c r="DP19" s="199"/>
      <c r="DQ19" s="199"/>
      <c r="DR19" s="199"/>
      <c r="DS19" s="199"/>
      <c r="DT19" s="199"/>
      <c r="DU19" s="199"/>
      <c r="DV19" s="199"/>
      <c r="DW19" s="199"/>
      <c r="DX19" s="199"/>
      <c r="DY19" s="199"/>
      <c r="DZ19" s="199"/>
      <c r="EA19" s="199"/>
      <c r="EB19" s="199"/>
      <c r="EC19" s="199"/>
      <c r="ED19" s="199"/>
      <c r="EE19" s="199"/>
      <c r="EF19" s="199"/>
      <c r="EG19" s="199"/>
      <c r="EH19" s="199"/>
      <c r="EI19" s="199"/>
      <c r="EJ19" s="199"/>
      <c r="EK19" s="199"/>
      <c r="EL19" s="199"/>
      <c r="EM19" s="199"/>
      <c r="EN19" s="199"/>
      <c r="EO19" s="199"/>
      <c r="EP19" s="199"/>
      <c r="EQ19" s="199"/>
      <c r="ER19" s="199"/>
      <c r="ES19" s="199"/>
      <c r="ET19" s="199"/>
      <c r="EU19" s="199"/>
      <c r="EV19" s="199"/>
      <c r="EW19" s="199"/>
      <c r="EX19" s="199"/>
      <c r="EY19" s="199"/>
      <c r="EZ19" s="199"/>
      <c r="FA19" s="199"/>
      <c r="FB19" s="199"/>
      <c r="FC19" s="199"/>
      <c r="FD19" s="199"/>
      <c r="FE19" s="199"/>
      <c r="FF19" s="199"/>
      <c r="FG19" s="199"/>
      <c r="FH19" s="199"/>
      <c r="FI19" s="199"/>
      <c r="FJ19" s="199"/>
      <c r="FK19" s="199"/>
      <c r="FL19" s="199"/>
      <c r="FM19" s="199"/>
      <c r="FN19" s="199"/>
      <c r="FO19" s="199"/>
      <c r="FP19" s="199"/>
      <c r="FQ19" s="199"/>
      <c r="FR19" s="199"/>
      <c r="FS19" s="199"/>
      <c r="FT19" s="199"/>
      <c r="FU19" s="199"/>
      <c r="FV19" s="199"/>
      <c r="FW19" s="199"/>
      <c r="FX19" s="199"/>
      <c r="FY19" s="199"/>
      <c r="FZ19" s="199"/>
      <c r="GA19" s="199"/>
      <c r="GB19" s="199"/>
      <c r="GC19" s="199"/>
      <c r="GD19" s="199"/>
      <c r="GE19" s="199"/>
      <c r="GF19" s="199"/>
      <c r="GG19" s="199"/>
      <c r="GH19" s="199"/>
      <c r="GI19" s="199"/>
      <c r="GJ19" s="199"/>
      <c r="GK19" s="199"/>
      <c r="GL19" s="199"/>
      <c r="GM19" s="199"/>
      <c r="GN19" s="199"/>
      <c r="GO19" s="199"/>
      <c r="GP19" s="199"/>
      <c r="GQ19" s="199"/>
      <c r="GR19" s="199"/>
      <c r="GS19" s="199"/>
      <c r="GT19" s="199"/>
      <c r="GU19" s="199"/>
      <c r="GV19" s="199"/>
      <c r="GW19" s="199"/>
      <c r="GX19" s="199"/>
      <c r="GY19" s="199"/>
      <c r="GZ19" s="199"/>
      <c r="HA19" s="199"/>
      <c r="HB19" s="199"/>
      <c r="HC19" s="199"/>
      <c r="HD19" s="199"/>
      <c r="HE19" s="199"/>
      <c r="HF19" s="199"/>
      <c r="HG19" s="199"/>
      <c r="HH19" s="199"/>
      <c r="HI19" s="199"/>
      <c r="HJ19" s="199"/>
      <c r="HK19" s="199"/>
      <c r="HL19" s="199"/>
      <c r="HM19" s="199"/>
      <c r="HN19" s="199"/>
      <c r="HO19" s="199"/>
      <c r="HP19" s="199"/>
      <c r="HQ19" s="199"/>
      <c r="HR19" s="199"/>
      <c r="HS19" s="199"/>
      <c r="HT19" s="199"/>
      <c r="HU19" s="199"/>
      <c r="HV19" s="199"/>
      <c r="HW19" s="199"/>
      <c r="HX19" s="199"/>
      <c r="HY19" s="199"/>
      <c r="HZ19" s="199"/>
      <c r="IA19" s="199"/>
      <c r="IB19" s="199"/>
      <c r="IC19" s="199"/>
      <c r="ID19" s="199"/>
    </row>
    <row r="20" s="149" customFormat="1" ht="20.1" customHeight="1" spans="1:238">
      <c r="A20" s="170" t="s">
        <v>3571</v>
      </c>
      <c r="B20" s="39" t="s">
        <v>3567</v>
      </c>
      <c r="C20" s="40" t="s">
        <v>3568</v>
      </c>
      <c r="D20" s="44" t="s">
        <v>3569</v>
      </c>
      <c r="E20" s="40"/>
      <c r="F20" s="168">
        <v>6405200090</v>
      </c>
      <c r="G20" s="168">
        <v>5</v>
      </c>
      <c r="H20" s="169">
        <v>4</v>
      </c>
      <c r="I20" s="193">
        <v>2.5</v>
      </c>
      <c r="J20" s="170"/>
      <c r="K20" s="37"/>
      <c r="L20" s="193"/>
      <c r="M20" s="194"/>
      <c r="N20" s="194"/>
      <c r="O20" s="194"/>
      <c r="P20" s="194"/>
      <c r="Q20" s="194"/>
      <c r="R20" s="194"/>
      <c r="S20" s="199"/>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199"/>
      <c r="CC20" s="199"/>
      <c r="CD20" s="199"/>
      <c r="CE20" s="199"/>
      <c r="CF20" s="199"/>
      <c r="CG20" s="199"/>
      <c r="CH20" s="199"/>
      <c r="CI20" s="199"/>
      <c r="CJ20" s="199"/>
      <c r="CK20" s="199"/>
      <c r="CL20" s="199"/>
      <c r="CM20" s="199"/>
      <c r="CN20" s="199"/>
      <c r="CO20" s="199"/>
      <c r="CP20" s="199"/>
      <c r="CQ20" s="199"/>
      <c r="CR20" s="199"/>
      <c r="CS20" s="199"/>
      <c r="CT20" s="199"/>
      <c r="CU20" s="199"/>
      <c r="CV20" s="199"/>
      <c r="CW20" s="199"/>
      <c r="CX20" s="199"/>
      <c r="CY20" s="199"/>
      <c r="CZ20" s="199"/>
      <c r="DA20" s="199"/>
      <c r="DB20" s="199"/>
      <c r="DC20" s="199"/>
      <c r="DD20" s="199"/>
      <c r="DE20" s="199"/>
      <c r="DF20" s="199"/>
      <c r="DG20" s="199"/>
      <c r="DH20" s="199"/>
      <c r="DI20" s="199"/>
      <c r="DJ20" s="199"/>
      <c r="DK20" s="199"/>
      <c r="DL20" s="199"/>
      <c r="DM20" s="199"/>
      <c r="DN20" s="199"/>
      <c r="DO20" s="199"/>
      <c r="DP20" s="199"/>
      <c r="DQ20" s="199"/>
      <c r="DR20" s="199"/>
      <c r="DS20" s="199"/>
      <c r="DT20" s="199"/>
      <c r="DU20" s="199"/>
      <c r="DV20" s="199"/>
      <c r="DW20" s="199"/>
      <c r="DX20" s="199"/>
      <c r="DY20" s="199"/>
      <c r="DZ20" s="199"/>
      <c r="EA20" s="199"/>
      <c r="EB20" s="199"/>
      <c r="EC20" s="199"/>
      <c r="ED20" s="199"/>
      <c r="EE20" s="199"/>
      <c r="EF20" s="199"/>
      <c r="EG20" s="199"/>
      <c r="EH20" s="199"/>
      <c r="EI20" s="199"/>
      <c r="EJ20" s="199"/>
      <c r="EK20" s="199"/>
      <c r="EL20" s="199"/>
      <c r="EM20" s="199"/>
      <c r="EN20" s="199"/>
      <c r="EO20" s="199"/>
      <c r="EP20" s="199"/>
      <c r="EQ20" s="199"/>
      <c r="ER20" s="199"/>
      <c r="ES20" s="199"/>
      <c r="ET20" s="199"/>
      <c r="EU20" s="199"/>
      <c r="EV20" s="199"/>
      <c r="EW20" s="199"/>
      <c r="EX20" s="199"/>
      <c r="EY20" s="199"/>
      <c r="EZ20" s="199"/>
      <c r="FA20" s="199"/>
      <c r="FB20" s="199"/>
      <c r="FC20" s="199"/>
      <c r="FD20" s="199"/>
      <c r="FE20" s="199"/>
      <c r="FF20" s="199"/>
      <c r="FG20" s="199"/>
      <c r="FH20" s="199"/>
      <c r="FI20" s="199"/>
      <c r="FJ20" s="199"/>
      <c r="FK20" s="199"/>
      <c r="FL20" s="199"/>
      <c r="FM20" s="199"/>
      <c r="FN20" s="199"/>
      <c r="FO20" s="199"/>
      <c r="FP20" s="199"/>
      <c r="FQ20" s="199"/>
      <c r="FR20" s="199"/>
      <c r="FS20" s="199"/>
      <c r="FT20" s="199"/>
      <c r="FU20" s="199"/>
      <c r="FV20" s="199"/>
      <c r="FW20" s="199"/>
      <c r="FX20" s="199"/>
      <c r="FY20" s="199"/>
      <c r="FZ20" s="199"/>
      <c r="GA20" s="199"/>
      <c r="GB20" s="199"/>
      <c r="GC20" s="199"/>
      <c r="GD20" s="199"/>
      <c r="GE20" s="199"/>
      <c r="GF20" s="199"/>
      <c r="GG20" s="199"/>
      <c r="GH20" s="199"/>
      <c r="GI20" s="199"/>
      <c r="GJ20" s="199"/>
      <c r="GK20" s="199"/>
      <c r="GL20" s="199"/>
      <c r="GM20" s="199"/>
      <c r="GN20" s="199"/>
      <c r="GO20" s="199"/>
      <c r="GP20" s="199"/>
      <c r="GQ20" s="199"/>
      <c r="GR20" s="199"/>
      <c r="GS20" s="199"/>
      <c r="GT20" s="199"/>
      <c r="GU20" s="199"/>
      <c r="GV20" s="199"/>
      <c r="GW20" s="199"/>
      <c r="GX20" s="199"/>
      <c r="GY20" s="199"/>
      <c r="GZ20" s="199"/>
      <c r="HA20" s="199"/>
      <c r="HB20" s="199"/>
      <c r="HC20" s="199"/>
      <c r="HD20" s="199"/>
      <c r="HE20" s="199"/>
      <c r="HF20" s="199"/>
      <c r="HG20" s="199"/>
      <c r="HH20" s="199"/>
      <c r="HI20" s="199"/>
      <c r="HJ20" s="199"/>
      <c r="HK20" s="199"/>
      <c r="HL20" s="199"/>
      <c r="HM20" s="199"/>
      <c r="HN20" s="199"/>
      <c r="HO20" s="199"/>
      <c r="HP20" s="199"/>
      <c r="HQ20" s="199"/>
      <c r="HR20" s="199"/>
      <c r="HS20" s="199"/>
      <c r="HT20" s="199"/>
      <c r="HU20" s="199"/>
      <c r="HV20" s="199"/>
      <c r="HW20" s="199"/>
      <c r="HX20" s="199"/>
      <c r="HY20" s="199"/>
      <c r="HZ20" s="199"/>
      <c r="IA20" s="199"/>
      <c r="IB20" s="199"/>
      <c r="IC20" s="199"/>
      <c r="ID20" s="199"/>
    </row>
    <row r="21" s="147" customFormat="1" ht="18" customHeight="1" spans="1:18">
      <c r="A21" s="171" t="s">
        <v>3572</v>
      </c>
      <c r="B21" s="172"/>
      <c r="C21" s="172"/>
      <c r="D21" s="172"/>
      <c r="E21" s="172"/>
      <c r="F21" s="172"/>
      <c r="G21" s="172"/>
      <c r="H21" s="173"/>
      <c r="I21" s="173"/>
      <c r="J21" s="195">
        <f>SUM(J15:J20)</f>
        <v>3</v>
      </c>
      <c r="K21" s="195">
        <f>SUM(K15:K20)</f>
        <v>75</v>
      </c>
      <c r="L21" s="196"/>
      <c r="M21" s="197"/>
      <c r="N21" s="197"/>
      <c r="O21" s="197"/>
      <c r="P21" s="197"/>
      <c r="Q21" s="197"/>
      <c r="R21" s="197"/>
    </row>
    <row r="22" s="144" customFormat="1" spans="2:11">
      <c r="B22" s="150"/>
      <c r="C22" s="150"/>
      <c r="D22" s="150"/>
      <c r="E22" s="150"/>
      <c r="F22" s="150"/>
      <c r="G22" s="150"/>
      <c r="H22" s="150"/>
      <c r="I22" s="150"/>
      <c r="J22" s="150"/>
      <c r="K22" s="151"/>
    </row>
    <row r="23" s="144" customFormat="1" spans="2:11">
      <c r="B23" s="150"/>
      <c r="C23" s="150"/>
      <c r="D23" s="150"/>
      <c r="E23" s="150"/>
      <c r="F23" s="150"/>
      <c r="G23" s="150"/>
      <c r="H23" s="150"/>
      <c r="I23" s="150"/>
      <c r="J23" s="150"/>
      <c r="K23" s="151"/>
    </row>
    <row r="24" s="144" customFormat="1" ht="15.75" spans="1:11">
      <c r="A24" s="174"/>
      <c r="B24" s="175"/>
      <c r="C24" s="174"/>
      <c r="D24" s="174"/>
      <c r="E24" s="174"/>
      <c r="F24" s="174"/>
      <c r="G24" s="176"/>
      <c r="H24" s="150"/>
      <c r="I24" s="150"/>
      <c r="J24" s="150"/>
      <c r="K24" s="151"/>
    </row>
    <row r="25" s="144" customFormat="1" ht="18.75" spans="1:11">
      <c r="A25" s="177" t="s">
        <v>3573</v>
      </c>
      <c r="B25" s="177"/>
      <c r="C25" s="178" t="s">
        <v>3574</v>
      </c>
      <c r="D25" s="178"/>
      <c r="E25" s="178"/>
      <c r="F25" s="178"/>
      <c r="G25" s="176" t="s">
        <v>3575</v>
      </c>
      <c r="H25" s="150"/>
      <c r="I25" s="150"/>
      <c r="J25" s="150"/>
      <c r="K25" s="151"/>
    </row>
    <row r="26" s="144" customFormat="1" ht="18.75" spans="1:11">
      <c r="A26" s="177" t="s">
        <v>3576</v>
      </c>
      <c r="B26" s="177"/>
      <c r="C26" s="178"/>
      <c r="D26" s="178"/>
      <c r="E26" s="178"/>
      <c r="F26" s="178"/>
      <c r="G26" s="176" t="s">
        <v>3577</v>
      </c>
      <c r="H26" s="150"/>
      <c r="I26" s="150"/>
      <c r="J26" s="150"/>
      <c r="K26" s="151"/>
    </row>
    <row r="27" s="144" customFormat="1" ht="15.75" spans="1:11">
      <c r="A27" s="176"/>
      <c r="B27" s="179"/>
      <c r="C27" s="176"/>
      <c r="D27" s="176"/>
      <c r="E27" s="176"/>
      <c r="F27" s="176"/>
      <c r="G27" s="176"/>
      <c r="H27" s="150"/>
      <c r="I27" s="150"/>
      <c r="J27" s="150"/>
      <c r="K27" s="151"/>
    </row>
  </sheetData>
  <mergeCells count="30">
    <mergeCell ref="A1:K1"/>
    <mergeCell ref="B2:J2"/>
    <mergeCell ref="C3:G3"/>
    <mergeCell ref="I3:J3"/>
    <mergeCell ref="C4:G4"/>
    <mergeCell ref="I4:J4"/>
    <mergeCell ref="C5:J5"/>
    <mergeCell ref="B6:J6"/>
    <mergeCell ref="C7:G7"/>
    <mergeCell ref="I7:J7"/>
    <mergeCell ref="C8:G8"/>
    <mergeCell ref="I8:J8"/>
    <mergeCell ref="C9:G9"/>
    <mergeCell ref="I9:J9"/>
    <mergeCell ref="C10:G10"/>
    <mergeCell ref="I10:J10"/>
    <mergeCell ref="C11:G11"/>
    <mergeCell ref="I11:J11"/>
    <mergeCell ref="C12:G12"/>
    <mergeCell ref="I12:J12"/>
    <mergeCell ref="A13:K13"/>
    <mergeCell ref="A25:B25"/>
    <mergeCell ref="A26:B26"/>
    <mergeCell ref="J15:J16"/>
    <mergeCell ref="J17:J18"/>
    <mergeCell ref="J19:J20"/>
    <mergeCell ref="K15:K16"/>
    <mergeCell ref="K17:K18"/>
    <mergeCell ref="K19:K20"/>
    <mergeCell ref="C25:F26"/>
  </mergeCells>
  <hyperlinks>
    <hyperlink ref="I11" r:id="rId2"/>
  </hyperlinks>
  <pageMargins left="0.75" right="0.75" top="1" bottom="1" header="0.5" footer="0.5"/>
  <pageSetup paperSize="9" orientation="portrait"/>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3"/>
  <sheetViews>
    <sheetView workbookViewId="0">
      <selection activeCell="N5" sqref="N5"/>
    </sheetView>
  </sheetViews>
  <sheetFormatPr defaultColWidth="9" defaultRowHeight="14.25" outlineLevelCol="1"/>
  <cols>
    <col min="1" max="1" width="89.125" customWidth="1"/>
    <col min="2" max="2" width="24.125" customWidth="1"/>
  </cols>
  <sheetData>
    <row r="1" ht="34" customHeight="1" spans="1:1">
      <c r="A1" s="134" t="s">
        <v>3578</v>
      </c>
    </row>
    <row r="2" spans="1:2">
      <c r="A2" s="135" t="s">
        <v>3579</v>
      </c>
      <c r="B2" s="136"/>
    </row>
    <row r="3" spans="1:2">
      <c r="A3" s="135" t="s">
        <v>3580</v>
      </c>
      <c r="B3" s="136"/>
    </row>
    <row r="4" spans="1:2">
      <c r="A4" s="135" t="s">
        <v>3581</v>
      </c>
      <c r="B4" s="136"/>
    </row>
    <row r="5" spans="1:2">
      <c r="A5" s="135" t="s">
        <v>3582</v>
      </c>
      <c r="B5" s="136"/>
    </row>
    <row r="6" spans="1:2">
      <c r="A6" s="137" t="s">
        <v>3583</v>
      </c>
      <c r="B6" s="136"/>
    </row>
    <row r="7" spans="1:2">
      <c r="A7" s="135" t="s">
        <v>3584</v>
      </c>
      <c r="B7" s="136"/>
    </row>
    <row r="8" spans="1:2">
      <c r="A8" s="135" t="s">
        <v>3585</v>
      </c>
      <c r="B8" s="136"/>
    </row>
    <row r="9" spans="1:2">
      <c r="A9" s="135" t="s">
        <v>3583</v>
      </c>
      <c r="B9" s="136"/>
    </row>
    <row r="10" spans="1:2">
      <c r="A10" s="135" t="s">
        <v>3586</v>
      </c>
      <c r="B10" s="136"/>
    </row>
    <row r="11" ht="15.75" spans="1:2">
      <c r="A11" s="135" t="s">
        <v>3587</v>
      </c>
      <c r="B11" s="136"/>
    </row>
    <row r="12" ht="33.75" spans="1:2">
      <c r="A12" s="135" t="s">
        <v>3588</v>
      </c>
      <c r="B12" s="136"/>
    </row>
    <row r="13" spans="1:2">
      <c r="A13" s="135" t="s">
        <v>3583</v>
      </c>
      <c r="B13" s="136"/>
    </row>
    <row r="14" ht="39" customHeight="1" spans="1:2">
      <c r="A14" s="135" t="s">
        <v>3589</v>
      </c>
      <c r="B14" s="136"/>
    </row>
    <row r="15" spans="1:2">
      <c r="A15" s="137" t="s">
        <v>3583</v>
      </c>
      <c r="B15" s="136"/>
    </row>
    <row r="16" spans="1:2">
      <c r="A16" s="135" t="s">
        <v>3590</v>
      </c>
      <c r="B16" s="136"/>
    </row>
    <row r="17" spans="1:2">
      <c r="A17" s="137" t="s">
        <v>3583</v>
      </c>
      <c r="B17" s="136"/>
    </row>
    <row r="18" spans="1:2">
      <c r="A18" s="135" t="s">
        <v>3591</v>
      </c>
      <c r="B18" s="136"/>
    </row>
    <row r="19" spans="1:2">
      <c r="A19" s="135" t="s">
        <v>3583</v>
      </c>
      <c r="B19" s="136"/>
    </row>
    <row r="20" ht="22.5" spans="1:2">
      <c r="A20" s="135" t="s">
        <v>3592</v>
      </c>
      <c r="B20" s="136"/>
    </row>
    <row r="21" spans="1:2">
      <c r="A21" s="137" t="s">
        <v>3583</v>
      </c>
      <c r="B21" s="136"/>
    </row>
    <row r="22" ht="22.5" spans="1:2">
      <c r="A22" s="135" t="s">
        <v>3593</v>
      </c>
      <c r="B22" s="136"/>
    </row>
    <row r="23" spans="1:2">
      <c r="A23" s="135" t="s">
        <v>3583</v>
      </c>
      <c r="B23" s="136"/>
    </row>
    <row r="24" spans="1:2">
      <c r="A24" s="135" t="s">
        <v>3594</v>
      </c>
      <c r="B24" s="136"/>
    </row>
    <row r="25" ht="22.5" spans="1:2">
      <c r="A25" s="135" t="s">
        <v>3595</v>
      </c>
      <c r="B25" s="136"/>
    </row>
    <row r="26" spans="1:2">
      <c r="A26" s="137" t="s">
        <v>3583</v>
      </c>
      <c r="B26" s="136"/>
    </row>
    <row r="27" spans="1:2">
      <c r="A27" s="135" t="s">
        <v>3596</v>
      </c>
      <c r="B27" s="136"/>
    </row>
    <row r="28" spans="1:2">
      <c r="A28" s="137" t="s">
        <v>3583</v>
      </c>
      <c r="B28" s="136"/>
    </row>
    <row r="29" spans="1:2">
      <c r="A29" s="135" t="s">
        <v>3597</v>
      </c>
      <c r="B29" s="136"/>
    </row>
    <row r="30" spans="1:2">
      <c r="A30" s="137" t="s">
        <v>3583</v>
      </c>
      <c r="B30" s="136"/>
    </row>
    <row r="31" ht="45" spans="1:2">
      <c r="A31" s="135" t="s">
        <v>3598</v>
      </c>
      <c r="B31" s="136"/>
    </row>
    <row r="32" spans="1:2">
      <c r="A32" s="135" t="s">
        <v>3583</v>
      </c>
      <c r="B32" s="136"/>
    </row>
    <row r="33" spans="1:2">
      <c r="A33" s="135" t="s">
        <v>3599</v>
      </c>
      <c r="B33" s="138"/>
    </row>
    <row r="34" ht="54" customHeight="1" spans="1:1">
      <c r="A34" s="135" t="s">
        <v>3600</v>
      </c>
    </row>
    <row r="35" spans="1:1">
      <c r="A35" s="137" t="s">
        <v>3583</v>
      </c>
    </row>
    <row r="36" spans="1:1">
      <c r="A36" s="135" t="s">
        <v>3601</v>
      </c>
    </row>
    <row r="37" spans="1:1">
      <c r="A37" s="139" t="s">
        <v>3583</v>
      </c>
    </row>
    <row r="38" ht="19.5" spans="1:1">
      <c r="A38" s="140" t="s">
        <v>3583</v>
      </c>
    </row>
    <row r="39" spans="1:1">
      <c r="A39" s="135" t="s">
        <v>3602</v>
      </c>
    </row>
    <row r="40" spans="1:1">
      <c r="A40" s="139" t="s">
        <v>3583</v>
      </c>
    </row>
    <row r="41" ht="19.5" spans="1:1">
      <c r="A41" s="140" t="s">
        <v>3583</v>
      </c>
    </row>
    <row r="42" spans="1:1">
      <c r="A42" s="135" t="s">
        <v>3603</v>
      </c>
    </row>
    <row r="43" spans="1:1">
      <c r="A43" s="141"/>
    </row>
    <row r="44" spans="1:1">
      <c r="A44" s="142"/>
    </row>
    <row r="45" spans="1:1">
      <c r="A45" s="142"/>
    </row>
    <row r="46" spans="1:1">
      <c r="A46" s="142"/>
    </row>
    <row r="47" spans="1:1">
      <c r="A47" s="142"/>
    </row>
    <row r="48" spans="1:1">
      <c r="A48" s="143"/>
    </row>
    <row r="49" spans="1:1">
      <c r="A49" s="142"/>
    </row>
    <row r="50" spans="1:1">
      <c r="A50" s="142"/>
    </row>
    <row r="51" spans="1:1">
      <c r="A51" s="142"/>
    </row>
    <row r="53" spans="1:1">
      <c r="A53" s="142"/>
    </row>
  </sheetData>
  <pageMargins left="0.432638888888889" right="0.393055555555556" top="0.393055555555556" bottom="0.236111111111111" header="0.314583333333333" footer="0.275"/>
  <pageSetup paperSize="9" orientation="portrait"/>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7"/>
  <sheetViews>
    <sheetView workbookViewId="0">
      <selection activeCell="A1" sqref="A1"/>
    </sheetView>
  </sheetViews>
  <sheetFormatPr defaultColWidth="9" defaultRowHeight="14.25"/>
  <cols>
    <col min="1" max="1" width="98.375" customWidth="1"/>
  </cols>
  <sheetData>
    <row r="1" ht="18" spans="1:1">
      <c r="A1" s="123" t="s">
        <v>3604</v>
      </c>
    </row>
    <row r="2" spans="1:1">
      <c r="A2" s="124" t="s">
        <v>3583</v>
      </c>
    </row>
    <row r="3" spans="1:1">
      <c r="A3" s="125" t="s">
        <v>3605</v>
      </c>
    </row>
    <row r="4" spans="1:1">
      <c r="A4" s="126" t="s">
        <v>3583</v>
      </c>
    </row>
    <row r="5" ht="38.25" spans="1:1">
      <c r="A5" s="125" t="s">
        <v>3606</v>
      </c>
    </row>
    <row r="6" spans="1:1">
      <c r="A6" s="127" t="s">
        <v>3583</v>
      </c>
    </row>
    <row r="7" ht="28.5" spans="1:1">
      <c r="A7" s="125" t="s">
        <v>3607</v>
      </c>
    </row>
    <row r="8" spans="1:1">
      <c r="A8" s="125" t="s">
        <v>3608</v>
      </c>
    </row>
    <row r="9" spans="1:1">
      <c r="A9" s="127" t="s">
        <v>3583</v>
      </c>
    </row>
    <row r="10" spans="1:1">
      <c r="A10" s="128" t="s">
        <v>3609</v>
      </c>
    </row>
    <row r="11" spans="1:1">
      <c r="A11" s="129" t="s">
        <v>3583</v>
      </c>
    </row>
    <row r="12" spans="1:1">
      <c r="A12" s="128" t="s">
        <v>3610</v>
      </c>
    </row>
    <row r="13" spans="1:1">
      <c r="A13" s="130" t="s">
        <v>3583</v>
      </c>
    </row>
    <row r="14" spans="1:1">
      <c r="A14" s="125" t="s">
        <v>3611</v>
      </c>
    </row>
    <row r="15" spans="1:1">
      <c r="A15" s="127" t="s">
        <v>3583</v>
      </c>
    </row>
    <row r="16" ht="38.25" spans="1:1">
      <c r="A16" s="125" t="s">
        <v>3612</v>
      </c>
    </row>
    <row r="17" spans="1:1">
      <c r="A17" s="127" t="s">
        <v>3583</v>
      </c>
    </row>
    <row r="18" spans="1:1">
      <c r="A18" s="125" t="s">
        <v>3613</v>
      </c>
    </row>
    <row r="19" spans="1:1">
      <c r="A19" s="127" t="s">
        <v>3583</v>
      </c>
    </row>
    <row r="20" ht="25.5" spans="1:1">
      <c r="A20" s="131" t="s">
        <v>3614</v>
      </c>
    </row>
    <row r="21" ht="25.5" spans="1:1">
      <c r="A21" s="131" t="s">
        <v>3615</v>
      </c>
    </row>
    <row r="22" spans="1:1">
      <c r="A22" s="131" t="s">
        <v>3616</v>
      </c>
    </row>
    <row r="23" ht="25.5" spans="1:1">
      <c r="A23" s="131" t="s">
        <v>3617</v>
      </c>
    </row>
    <row r="24" ht="25.5" spans="1:1">
      <c r="A24" s="131" t="s">
        <v>3618</v>
      </c>
    </row>
    <row r="25" spans="1:1">
      <c r="A25" s="132" t="s">
        <v>3583</v>
      </c>
    </row>
    <row r="26" spans="1:1">
      <c r="A26" s="126" t="s">
        <v>3583</v>
      </c>
    </row>
    <row r="27" ht="25.5" spans="1:1">
      <c r="A27" s="125" t="s">
        <v>3619</v>
      </c>
    </row>
    <row r="28" spans="1:1">
      <c r="A28" s="125" t="s">
        <v>3620</v>
      </c>
    </row>
    <row r="29" spans="1:1">
      <c r="A29" s="127" t="s">
        <v>3583</v>
      </c>
    </row>
    <row r="30" ht="25.5" spans="1:1">
      <c r="A30" s="125" t="s">
        <v>3621</v>
      </c>
    </row>
    <row r="31" spans="1:1">
      <c r="A31" s="126" t="s">
        <v>3583</v>
      </c>
    </row>
    <row r="32" spans="1:1">
      <c r="A32" s="125" t="s">
        <v>3622</v>
      </c>
    </row>
    <row r="33" spans="1:1">
      <c r="A33" s="133" t="s">
        <v>3583</v>
      </c>
    </row>
    <row r="35" spans="1:1">
      <c r="A35" s="130" t="s">
        <v>3623</v>
      </c>
    </row>
    <row r="36" spans="1:1">
      <c r="A36" s="130"/>
    </row>
    <row r="37" spans="1:1">
      <c r="A37" s="130"/>
    </row>
  </sheetData>
  <pageMargins left="0.75" right="0.75" top="1" bottom="1" header="0.5" footer="0.5"/>
  <pageSetup paperSize="9" orientation="portrait"/>
  <headerFooter/>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8"/>
  <sheetViews>
    <sheetView workbookViewId="0">
      <selection activeCell="D1" sqref="D1"/>
    </sheetView>
  </sheetViews>
  <sheetFormatPr defaultColWidth="9" defaultRowHeight="16.5" outlineLevelCol="3"/>
  <cols>
    <col min="1" max="1" width="35.625" style="107" customWidth="1"/>
    <col min="2" max="2" width="19" style="108" customWidth="1"/>
    <col min="3" max="3" width="9" style="108"/>
    <col min="4" max="4" width="24.25" style="109" customWidth="1"/>
    <col min="5" max="5" width="9" style="105"/>
    <col min="6" max="6" width="12.625" style="105"/>
    <col min="7" max="16384" width="9" style="105"/>
  </cols>
  <sheetData>
    <row r="1" s="105" customFormat="1" ht="20" customHeight="1" spans="1:4">
      <c r="A1" s="110" t="s">
        <v>3624</v>
      </c>
      <c r="B1" s="111" t="s">
        <v>3625</v>
      </c>
      <c r="C1" s="108"/>
      <c r="D1" s="112" t="s">
        <v>234</v>
      </c>
    </row>
    <row r="2" s="105" customFormat="1" ht="20" customHeight="1" spans="1:3">
      <c r="A2" s="113" t="s">
        <v>3626</v>
      </c>
      <c r="B2" s="114" t="s">
        <v>3627</v>
      </c>
      <c r="C2" s="108"/>
    </row>
    <row r="3" s="105" customFormat="1" ht="49" customHeight="1" spans="1:3">
      <c r="A3" s="113" t="s">
        <v>3628</v>
      </c>
      <c r="B3" s="114" t="s">
        <v>3627</v>
      </c>
      <c r="C3" s="108"/>
    </row>
    <row r="4" s="105" customFormat="1" ht="23" customHeight="1" spans="1:3">
      <c r="A4" s="113" t="s">
        <v>3629</v>
      </c>
      <c r="B4" s="114" t="s">
        <v>3627</v>
      </c>
      <c r="C4" s="108"/>
    </row>
    <row r="5" s="105" customFormat="1" ht="23" customHeight="1" spans="1:3">
      <c r="A5" s="113" t="s">
        <v>3630</v>
      </c>
      <c r="B5" s="114" t="s">
        <v>3631</v>
      </c>
      <c r="C5" s="108"/>
    </row>
    <row r="6" s="105" customFormat="1" ht="54" customHeight="1" spans="1:3">
      <c r="A6" s="113" t="s">
        <v>3632</v>
      </c>
      <c r="B6" s="114" t="s">
        <v>3631</v>
      </c>
      <c r="C6" s="108"/>
    </row>
    <row r="7" s="105" customFormat="1" ht="23" customHeight="1" spans="1:3">
      <c r="A7" s="113" t="s">
        <v>3633</v>
      </c>
      <c r="B7" s="114" t="s">
        <v>3631</v>
      </c>
      <c r="C7" s="108"/>
    </row>
    <row r="8" s="105" customFormat="1" ht="47" customHeight="1" spans="1:3">
      <c r="A8" s="113" t="s">
        <v>3634</v>
      </c>
      <c r="B8" s="114" t="s">
        <v>3635</v>
      </c>
      <c r="C8" s="108"/>
    </row>
    <row r="9" s="105" customFormat="1" ht="23" customHeight="1" spans="1:3">
      <c r="A9" s="113" t="s">
        <v>3636</v>
      </c>
      <c r="B9" s="114" t="s">
        <v>3631</v>
      </c>
      <c r="C9" s="108"/>
    </row>
    <row r="10" s="105" customFormat="1" ht="23" customHeight="1" spans="1:3">
      <c r="A10" s="113" t="s">
        <v>3637</v>
      </c>
      <c r="B10" s="114" t="s">
        <v>3631</v>
      </c>
      <c r="C10" s="108"/>
    </row>
    <row r="11" s="105" customFormat="1" ht="23" customHeight="1" spans="1:3">
      <c r="A11" s="113" t="s">
        <v>3638</v>
      </c>
      <c r="B11" s="114" t="s">
        <v>3631</v>
      </c>
      <c r="C11" s="108"/>
    </row>
    <row r="12" s="105" customFormat="1" ht="23" customHeight="1" spans="1:3">
      <c r="A12" s="113" t="s">
        <v>3639</v>
      </c>
      <c r="B12" s="114" t="s">
        <v>3631</v>
      </c>
      <c r="C12" s="108"/>
    </row>
    <row r="13" s="105" customFormat="1" ht="23" customHeight="1" spans="1:3">
      <c r="A13" s="113" t="s">
        <v>3640</v>
      </c>
      <c r="B13" s="114" t="s">
        <v>3631</v>
      </c>
      <c r="C13" s="108"/>
    </row>
    <row r="14" s="105" customFormat="1" ht="32" customHeight="1" spans="1:3">
      <c r="A14" s="113" t="s">
        <v>3641</v>
      </c>
      <c r="B14" s="114" t="s">
        <v>3631</v>
      </c>
      <c r="C14" s="108"/>
    </row>
    <row r="15" s="105" customFormat="1" ht="47" customHeight="1" spans="1:3">
      <c r="A15" s="113" t="s">
        <v>3642</v>
      </c>
      <c r="B15" s="114" t="s">
        <v>3631</v>
      </c>
      <c r="C15" s="108"/>
    </row>
    <row r="16" s="105" customFormat="1" ht="72" customHeight="1" spans="1:3">
      <c r="A16" s="113" t="s">
        <v>3643</v>
      </c>
      <c r="B16" s="114" t="s">
        <v>3631</v>
      </c>
      <c r="C16" s="108"/>
    </row>
    <row r="17" s="105" customFormat="1" ht="51" customHeight="1" spans="1:3">
      <c r="A17" s="113" t="s">
        <v>3644</v>
      </c>
      <c r="B17" s="114" t="s">
        <v>3631</v>
      </c>
      <c r="C17" s="108"/>
    </row>
    <row r="18" s="105" customFormat="1" ht="49" customHeight="1" spans="1:3">
      <c r="A18" s="113" t="s">
        <v>3645</v>
      </c>
      <c r="B18" s="114" t="s">
        <v>3631</v>
      </c>
      <c r="C18" s="108"/>
    </row>
    <row r="19" s="105" customFormat="1" spans="1:3">
      <c r="A19" s="113" t="s">
        <v>3646</v>
      </c>
      <c r="B19" s="114" t="s">
        <v>3631</v>
      </c>
      <c r="C19" s="108"/>
    </row>
    <row r="20" s="105" customFormat="1" ht="22" customHeight="1" spans="1:3">
      <c r="A20" s="113" t="s">
        <v>3647</v>
      </c>
      <c r="B20" s="114" t="s">
        <v>3631</v>
      </c>
      <c r="C20" s="108"/>
    </row>
    <row r="21" s="105" customFormat="1" ht="45" customHeight="1" spans="1:3">
      <c r="A21" s="113" t="s">
        <v>3648</v>
      </c>
      <c r="B21" s="114" t="s">
        <v>3631</v>
      </c>
      <c r="C21" s="108"/>
    </row>
    <row r="22" s="105" customFormat="1" ht="27" customHeight="1" spans="1:3">
      <c r="A22" s="115" t="s">
        <v>3649</v>
      </c>
      <c r="B22" s="114" t="s">
        <v>3631</v>
      </c>
      <c r="C22" s="108"/>
    </row>
    <row r="23" s="105" customFormat="1" ht="23" customHeight="1" spans="1:3">
      <c r="A23" s="113" t="s">
        <v>3650</v>
      </c>
      <c r="B23" s="114" t="s">
        <v>3631</v>
      </c>
      <c r="C23" s="108"/>
    </row>
    <row r="24" s="105" customFormat="1" ht="23" customHeight="1" spans="1:3">
      <c r="A24" s="113" t="s">
        <v>3651</v>
      </c>
      <c r="B24" s="114" t="s">
        <v>3631</v>
      </c>
      <c r="C24" s="108"/>
    </row>
    <row r="25" s="105" customFormat="1" spans="1:3">
      <c r="A25" s="113" t="s">
        <v>3652</v>
      </c>
      <c r="B25" s="116" t="s">
        <v>3653</v>
      </c>
      <c r="C25" s="108"/>
    </row>
    <row r="26" s="105" customFormat="1" ht="31" customHeight="1" spans="1:3">
      <c r="A26" s="117" t="s">
        <v>3654</v>
      </c>
      <c r="B26" s="114" t="s">
        <v>3631</v>
      </c>
      <c r="C26" s="108"/>
    </row>
    <row r="27" s="105" customFormat="1" ht="31" customHeight="1" spans="1:3">
      <c r="A27" s="118" t="s">
        <v>3655</v>
      </c>
      <c r="B27" s="116" t="s">
        <v>3656</v>
      </c>
      <c r="C27" s="108"/>
    </row>
    <row r="28" s="105" customFormat="1" ht="31" customHeight="1" spans="1:3">
      <c r="A28" s="113" t="s">
        <v>3657</v>
      </c>
      <c r="B28" s="114" t="s">
        <v>3658</v>
      </c>
      <c r="C28" s="108"/>
    </row>
    <row r="29" s="105" customFormat="1" ht="31" customHeight="1" spans="1:3">
      <c r="A29" s="115" t="s">
        <v>3659</v>
      </c>
      <c r="B29" s="114" t="s">
        <v>3658</v>
      </c>
      <c r="C29" s="108"/>
    </row>
    <row r="30" s="105" customFormat="1" ht="31" customHeight="1" spans="1:3">
      <c r="A30" s="115" t="s">
        <v>3660</v>
      </c>
      <c r="B30" s="114" t="s">
        <v>3658</v>
      </c>
      <c r="C30" s="108"/>
    </row>
    <row r="31" s="105" customFormat="1" ht="31" customHeight="1" spans="1:3">
      <c r="A31" s="115" t="s">
        <v>3661</v>
      </c>
      <c r="B31" s="114" t="s">
        <v>3658</v>
      </c>
      <c r="C31" s="108"/>
    </row>
    <row r="32" s="105" customFormat="1" ht="31" customHeight="1" spans="1:3">
      <c r="A32" s="118" t="s">
        <v>3662</v>
      </c>
      <c r="B32" s="116" t="s">
        <v>3663</v>
      </c>
      <c r="C32" s="108"/>
    </row>
    <row r="33" s="105" customFormat="1" spans="1:4">
      <c r="A33" s="113" t="s">
        <v>3664</v>
      </c>
      <c r="B33" s="114" t="s">
        <v>3635</v>
      </c>
      <c r="C33" s="108"/>
      <c r="D33" s="109"/>
    </row>
    <row r="34" s="105" customFormat="1" ht="28" customHeight="1" spans="1:4">
      <c r="A34" s="113" t="s">
        <v>3665</v>
      </c>
      <c r="B34" s="114" t="s">
        <v>3635</v>
      </c>
      <c r="C34" s="108"/>
      <c r="D34" s="109"/>
    </row>
    <row r="35" s="105" customFormat="1" ht="20" customHeight="1" spans="1:4">
      <c r="A35" s="118" t="s">
        <v>3666</v>
      </c>
      <c r="B35" s="116" t="s">
        <v>3667</v>
      </c>
      <c r="C35" s="108"/>
      <c r="D35" s="109"/>
    </row>
    <row r="36" s="105" customFormat="1" ht="38" customHeight="1" spans="1:4">
      <c r="A36" s="113" t="s">
        <v>3668</v>
      </c>
      <c r="B36" s="115" t="s">
        <v>3669</v>
      </c>
      <c r="C36" s="108"/>
      <c r="D36" s="109"/>
    </row>
    <row r="37" s="105" customFormat="1" ht="20" customHeight="1" spans="1:4">
      <c r="A37" s="119" t="s">
        <v>3670</v>
      </c>
      <c r="B37" s="119"/>
      <c r="C37" s="108"/>
      <c r="D37" s="109"/>
    </row>
    <row r="38" s="105" customFormat="1" ht="20" customHeight="1" spans="1:4">
      <c r="A38" s="107"/>
      <c r="B38" s="108"/>
      <c r="C38" s="108"/>
      <c r="D38" s="109"/>
    </row>
    <row r="39" s="105" customFormat="1" ht="20" customHeight="1" spans="1:4">
      <c r="A39" s="120" t="s">
        <v>3671</v>
      </c>
      <c r="B39" s="120"/>
      <c r="C39" s="120"/>
      <c r="D39" s="109"/>
    </row>
    <row r="40" s="105" customFormat="1" ht="20" customHeight="1" spans="1:4">
      <c r="A40" s="120" t="s">
        <v>3672</v>
      </c>
      <c r="B40" s="120"/>
      <c r="C40" s="120"/>
      <c r="D40" s="109"/>
    </row>
    <row r="41" s="105" customFormat="1" ht="28" customHeight="1" spans="1:4">
      <c r="A41" s="120" t="s">
        <v>3673</v>
      </c>
      <c r="B41" s="120"/>
      <c r="C41" s="120"/>
      <c r="D41" s="109"/>
    </row>
    <row r="42" s="106" customFormat="1" ht="18" customHeight="1" spans="1:4">
      <c r="A42" s="120" t="s">
        <v>3674</v>
      </c>
      <c r="B42" s="120"/>
      <c r="C42" s="120"/>
      <c r="D42" s="121"/>
    </row>
    <row r="43" s="106" customFormat="1" ht="19" customHeight="1" spans="1:4">
      <c r="A43" s="120" t="s">
        <v>3675</v>
      </c>
      <c r="B43" s="120"/>
      <c r="C43" s="120"/>
      <c r="D43" s="121"/>
    </row>
    <row r="44" spans="1:3">
      <c r="A44" s="120" t="s">
        <v>3676</v>
      </c>
      <c r="B44" s="120"/>
      <c r="C44" s="120"/>
    </row>
    <row r="45" spans="1:3">
      <c r="A45" s="120" t="s">
        <v>3677</v>
      </c>
      <c r="B45" s="120"/>
      <c r="C45" s="120"/>
    </row>
    <row r="46" spans="1:3">
      <c r="A46" s="120" t="s">
        <v>3678</v>
      </c>
      <c r="B46" s="120"/>
      <c r="C46" s="120"/>
    </row>
    <row r="47" spans="1:3">
      <c r="A47" s="122" t="s">
        <v>3679</v>
      </c>
      <c r="B47" s="120"/>
      <c r="C47" s="120"/>
    </row>
    <row r="48" spans="1:3">
      <c r="A48" s="122" t="s">
        <v>3680</v>
      </c>
      <c r="B48" s="120"/>
      <c r="C48" s="120"/>
    </row>
  </sheetData>
  <autoFilter ref="A1:D48">
    <extLst/>
  </autoFilter>
  <mergeCells count="1">
    <mergeCell ref="A37:B37"/>
  </mergeCells>
  <hyperlinks>
    <hyperlink ref="D1" location="价格表目录!A1" display="返回首页"/>
  </hyperlinks>
  <pageMargins left="0.75" right="0.75" top="1" bottom="1" header="0.5" footer="0.5"/>
  <pageSetup paperSize="9" orientation="portrait"/>
  <headerFooter/>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M31"/>
  <sheetViews>
    <sheetView workbookViewId="0">
      <selection activeCell="A14" sqref="A14:L14"/>
    </sheetView>
  </sheetViews>
  <sheetFormatPr defaultColWidth="9" defaultRowHeight="16.5"/>
  <cols>
    <col min="1" max="1" width="41.125" style="68" customWidth="1"/>
    <col min="2" max="2" width="20" style="68" customWidth="1"/>
    <col min="3" max="3" width="8.375" style="68" customWidth="1"/>
    <col min="4" max="4" width="9.375" style="68" customWidth="1"/>
    <col min="5" max="5" width="10.375" style="68" customWidth="1"/>
    <col min="6" max="6" width="9.375" style="68" customWidth="1"/>
    <col min="7" max="7" width="18.25" style="68" customWidth="1"/>
    <col min="8" max="8" width="8.375" style="68" customWidth="1"/>
    <col min="9" max="9" width="9.5" style="68" customWidth="1"/>
    <col min="10" max="10" width="9.875" style="68" customWidth="1"/>
    <col min="11" max="11" width="14.875" style="68" customWidth="1"/>
    <col min="12" max="12" width="14.625" style="68" customWidth="1"/>
    <col min="13" max="13" width="26.75" style="69" customWidth="1"/>
    <col min="14" max="16" width="8.875" style="69"/>
  </cols>
  <sheetData>
    <row r="1" ht="36" customHeight="1" spans="1:13">
      <c r="A1" s="70" t="s">
        <v>3681</v>
      </c>
      <c r="B1" s="70"/>
      <c r="C1" s="70"/>
      <c r="D1" s="70"/>
      <c r="E1" s="70"/>
      <c r="F1" s="70"/>
      <c r="G1" s="70"/>
      <c r="H1" s="70"/>
      <c r="I1" s="70"/>
      <c r="J1" s="70"/>
      <c r="K1" s="70"/>
      <c r="L1" s="70"/>
      <c r="M1" s="59" t="s">
        <v>3682</v>
      </c>
    </row>
    <row r="2" s="65" customFormat="1" ht="30" customHeight="1" spans="1:34">
      <c r="A2" s="71" t="s">
        <v>3683</v>
      </c>
      <c r="B2" s="71"/>
      <c r="C2" s="71"/>
      <c r="D2" s="71"/>
      <c r="E2" s="71"/>
      <c r="F2" s="71"/>
      <c r="G2" s="71"/>
      <c r="H2" s="71"/>
      <c r="I2" s="71"/>
      <c r="J2" s="71"/>
      <c r="K2" s="71"/>
      <c r="L2" s="71"/>
      <c r="M2" s="59" t="s">
        <v>234</v>
      </c>
      <c r="N2" s="68"/>
      <c r="O2" s="68"/>
      <c r="P2" s="99"/>
      <c r="Q2" s="99"/>
      <c r="R2" s="99"/>
      <c r="S2" s="99"/>
      <c r="T2" s="99"/>
      <c r="U2" s="99"/>
      <c r="V2" s="99"/>
      <c r="W2" s="99"/>
      <c r="X2" s="99"/>
      <c r="Y2" s="99"/>
      <c r="Z2" s="99"/>
      <c r="AA2" s="99"/>
      <c r="AB2" s="99"/>
      <c r="AC2" s="99"/>
      <c r="AD2" s="99"/>
      <c r="AE2" s="99"/>
      <c r="AF2" s="99"/>
      <c r="AG2" s="99"/>
      <c r="AH2" s="99"/>
    </row>
    <row r="3" s="66" customFormat="1" ht="36" customHeight="1" spans="1:34">
      <c r="A3" s="72" t="s">
        <v>3684</v>
      </c>
      <c r="B3" s="72"/>
      <c r="C3" s="72"/>
      <c r="D3" s="72"/>
      <c r="E3" s="72"/>
      <c r="F3" s="72"/>
      <c r="G3" s="72"/>
      <c r="H3" s="72"/>
      <c r="I3" s="72"/>
      <c r="J3" s="72"/>
      <c r="K3" s="72"/>
      <c r="L3" s="72"/>
      <c r="M3" s="68"/>
      <c r="N3" s="68"/>
      <c r="O3" s="68"/>
      <c r="P3" s="68"/>
      <c r="Q3" s="68"/>
      <c r="R3" s="68"/>
      <c r="S3" s="68"/>
      <c r="T3" s="68"/>
      <c r="U3" s="68"/>
      <c r="V3" s="68"/>
      <c r="W3" s="68"/>
      <c r="X3" s="68"/>
      <c r="Y3" s="68"/>
      <c r="Z3" s="68"/>
      <c r="AA3" s="68"/>
      <c r="AB3" s="68"/>
      <c r="AC3" s="68"/>
      <c r="AD3" s="68"/>
      <c r="AE3" s="68"/>
      <c r="AF3" s="68"/>
      <c r="AG3" s="68"/>
      <c r="AH3" s="68"/>
    </row>
    <row r="4" s="66" customFormat="1" ht="36" customHeight="1" spans="1:34">
      <c r="A4" s="73" t="s">
        <v>3685</v>
      </c>
      <c r="B4" s="74"/>
      <c r="C4" s="74"/>
      <c r="D4" s="74"/>
      <c r="E4" s="74"/>
      <c r="F4" s="74"/>
      <c r="G4" s="74"/>
      <c r="H4" s="74"/>
      <c r="I4" s="74"/>
      <c r="J4" s="74"/>
      <c r="K4" s="74"/>
      <c r="L4" s="74"/>
      <c r="M4" s="68"/>
      <c r="N4" s="68"/>
      <c r="O4" s="68"/>
      <c r="P4" s="68"/>
      <c r="Q4" s="68"/>
      <c r="R4" s="68"/>
      <c r="S4" s="68"/>
      <c r="T4" s="68"/>
      <c r="U4" s="68"/>
      <c r="V4" s="68"/>
      <c r="W4" s="68"/>
      <c r="X4" s="68"/>
      <c r="Y4" s="68"/>
      <c r="Z4" s="68"/>
      <c r="AA4" s="68"/>
      <c r="AB4" s="68"/>
      <c r="AC4" s="68"/>
      <c r="AD4" s="68"/>
      <c r="AE4" s="68"/>
      <c r="AF4" s="68"/>
      <c r="AG4" s="68"/>
      <c r="AH4" s="68"/>
    </row>
    <row r="5" ht="14.25" spans="1:16">
      <c r="A5" s="75" t="s">
        <v>3686</v>
      </c>
      <c r="B5" s="75"/>
      <c r="C5" s="75"/>
      <c r="D5" s="75"/>
      <c r="E5" s="75"/>
      <c r="F5" s="75"/>
      <c r="G5" s="75"/>
      <c r="H5" s="75"/>
      <c r="I5" s="75"/>
      <c r="J5" s="75"/>
      <c r="K5" s="75"/>
      <c r="L5" s="75"/>
      <c r="N5"/>
      <c r="O5"/>
      <c r="P5"/>
    </row>
    <row r="6" ht="14.25" spans="1:16">
      <c r="A6" s="75" t="s">
        <v>3687</v>
      </c>
      <c r="B6" s="75"/>
      <c r="C6" s="75"/>
      <c r="D6" s="75"/>
      <c r="E6" s="75"/>
      <c r="F6" s="75"/>
      <c r="G6" s="75"/>
      <c r="H6" s="75"/>
      <c r="I6" s="75"/>
      <c r="J6" s="75"/>
      <c r="K6" s="75"/>
      <c r="L6" s="75"/>
      <c r="N6"/>
      <c r="O6"/>
      <c r="P6"/>
    </row>
    <row r="7" ht="14.25" spans="1:16">
      <c r="A7" s="75" t="s">
        <v>3688</v>
      </c>
      <c r="B7" s="75"/>
      <c r="C7" s="75"/>
      <c r="D7" s="75"/>
      <c r="E7" s="75"/>
      <c r="F7" s="75"/>
      <c r="G7" s="75"/>
      <c r="H7" s="75"/>
      <c r="I7" s="75"/>
      <c r="J7" s="75"/>
      <c r="K7" s="75"/>
      <c r="L7" s="75"/>
      <c r="N7"/>
      <c r="O7"/>
      <c r="P7"/>
    </row>
    <row r="8" ht="14.25" spans="1:16">
      <c r="A8" s="75" t="s">
        <v>3689</v>
      </c>
      <c r="B8" s="75"/>
      <c r="C8" s="75"/>
      <c r="D8" s="75"/>
      <c r="E8" s="75"/>
      <c r="F8" s="75"/>
      <c r="G8" s="75"/>
      <c r="H8" s="75"/>
      <c r="I8" s="75"/>
      <c r="J8" s="75"/>
      <c r="K8" s="75"/>
      <c r="L8" s="75"/>
      <c r="N8"/>
      <c r="O8"/>
      <c r="P8"/>
    </row>
    <row r="9" customFormat="1" ht="20" customHeight="1" spans="1:13">
      <c r="A9" s="76" t="s">
        <v>3690</v>
      </c>
      <c r="B9" s="77"/>
      <c r="C9" s="77"/>
      <c r="D9" s="77"/>
      <c r="E9" s="77"/>
      <c r="F9" s="77"/>
      <c r="G9" s="77"/>
      <c r="H9" s="77"/>
      <c r="I9" s="77"/>
      <c r="J9" s="77"/>
      <c r="K9" s="77"/>
      <c r="L9" s="100"/>
      <c r="M9" s="101"/>
    </row>
    <row r="10" s="67" customFormat="1" ht="17.25" spans="1:39">
      <c r="A10" s="78" t="s">
        <v>3691</v>
      </c>
      <c r="B10" s="78"/>
      <c r="C10" s="78"/>
      <c r="D10" s="78"/>
      <c r="E10" s="78"/>
      <c r="F10" s="78"/>
      <c r="G10" s="78"/>
      <c r="H10" s="78"/>
      <c r="I10" s="78"/>
      <c r="J10" s="78"/>
      <c r="K10" s="78"/>
      <c r="L10" s="78"/>
      <c r="M10" s="102"/>
      <c r="N10" s="102"/>
      <c r="O10" s="102"/>
      <c r="P10" s="102"/>
      <c r="Q10" s="102"/>
      <c r="R10" s="102"/>
      <c r="S10" s="102"/>
      <c r="T10" s="102"/>
      <c r="U10" s="102"/>
      <c r="V10" s="102"/>
      <c r="W10" s="102"/>
      <c r="X10" s="102"/>
      <c r="Y10" s="102"/>
      <c r="Z10" s="102"/>
      <c r="AA10" s="102"/>
      <c r="AB10" s="102"/>
      <c r="AC10" s="102"/>
      <c r="AD10" s="102"/>
      <c r="AE10" s="104"/>
      <c r="AF10" s="104"/>
      <c r="AG10" s="104"/>
      <c r="AH10" s="104"/>
      <c r="AI10" s="104"/>
      <c r="AJ10" s="104"/>
      <c r="AK10" s="104"/>
      <c r="AL10" s="104"/>
      <c r="AM10" s="104"/>
    </row>
    <row r="11" s="67" customFormat="1" ht="17.25" spans="1:39">
      <c r="A11" s="78" t="s">
        <v>474</v>
      </c>
      <c r="B11" s="78"/>
      <c r="C11" s="78"/>
      <c r="D11" s="78"/>
      <c r="E11" s="78"/>
      <c r="F11" s="78"/>
      <c r="G11" s="78"/>
      <c r="H11" s="78"/>
      <c r="I11" s="78"/>
      <c r="J11" s="78"/>
      <c r="K11" s="78"/>
      <c r="L11" s="78"/>
      <c r="M11" s="102"/>
      <c r="N11" s="102"/>
      <c r="O11" s="102"/>
      <c r="P11" s="102"/>
      <c r="Q11" s="102"/>
      <c r="R11" s="102"/>
      <c r="S11" s="102"/>
      <c r="T11" s="102"/>
      <c r="U11" s="102"/>
      <c r="V11" s="102"/>
      <c r="W11" s="102"/>
      <c r="X11" s="102"/>
      <c r="Y11" s="102"/>
      <c r="Z11" s="102"/>
      <c r="AA11" s="102"/>
      <c r="AB11" s="102"/>
      <c r="AC11" s="102"/>
      <c r="AD11" s="102"/>
      <c r="AE11" s="104"/>
      <c r="AF11" s="104"/>
      <c r="AG11" s="104"/>
      <c r="AH11" s="104"/>
      <c r="AI11" s="104"/>
      <c r="AJ11" s="104"/>
      <c r="AK11" s="104"/>
      <c r="AL11" s="104"/>
      <c r="AM11" s="104"/>
    </row>
    <row r="12" s="67" customFormat="1" ht="17.25" spans="1:39">
      <c r="A12" s="78" t="s">
        <v>475</v>
      </c>
      <c r="B12" s="78"/>
      <c r="C12" s="78"/>
      <c r="D12" s="78"/>
      <c r="E12" s="78"/>
      <c r="F12" s="78"/>
      <c r="G12" s="78"/>
      <c r="H12" s="78"/>
      <c r="I12" s="78"/>
      <c r="J12" s="78"/>
      <c r="K12" s="78"/>
      <c r="L12" s="78"/>
      <c r="M12" s="102"/>
      <c r="N12" s="102"/>
      <c r="O12" s="102"/>
      <c r="P12" s="102"/>
      <c r="Q12" s="102"/>
      <c r="R12" s="102"/>
      <c r="S12" s="102"/>
      <c r="T12" s="102"/>
      <c r="U12" s="102"/>
      <c r="V12" s="102"/>
      <c r="W12" s="102"/>
      <c r="X12" s="102"/>
      <c r="Y12" s="102"/>
      <c r="Z12" s="102"/>
      <c r="AA12" s="102"/>
      <c r="AB12" s="102"/>
      <c r="AC12" s="102"/>
      <c r="AD12" s="102"/>
      <c r="AE12" s="104"/>
      <c r="AF12" s="104"/>
      <c r="AG12" s="104"/>
      <c r="AH12" s="104"/>
      <c r="AI12" s="104"/>
      <c r="AJ12" s="104"/>
      <c r="AK12" s="104"/>
      <c r="AL12" s="104"/>
      <c r="AM12" s="104"/>
    </row>
    <row r="13" s="67" customFormat="1" ht="61" customHeight="1" spans="1:39">
      <c r="A13" s="79" t="s">
        <v>476</v>
      </c>
      <c r="B13" s="79"/>
      <c r="C13" s="79"/>
      <c r="D13" s="79"/>
      <c r="E13" s="79"/>
      <c r="F13" s="79"/>
      <c r="G13" s="79"/>
      <c r="H13" s="79"/>
      <c r="I13" s="79"/>
      <c r="J13" s="79"/>
      <c r="K13" s="79"/>
      <c r="L13" s="79"/>
      <c r="M13" s="102"/>
      <c r="N13" s="102"/>
      <c r="O13" s="102"/>
      <c r="P13" s="102"/>
      <c r="Q13" s="102"/>
      <c r="R13" s="102"/>
      <c r="S13" s="102"/>
      <c r="T13" s="102"/>
      <c r="U13" s="102"/>
      <c r="V13" s="102"/>
      <c r="W13" s="102"/>
      <c r="X13" s="102"/>
      <c r="Y13" s="102"/>
      <c r="Z13" s="102"/>
      <c r="AA13" s="102"/>
      <c r="AB13" s="102"/>
      <c r="AC13" s="102"/>
      <c r="AD13" s="102"/>
      <c r="AE13" s="104"/>
      <c r="AF13" s="104"/>
      <c r="AG13" s="104"/>
      <c r="AH13" s="104"/>
      <c r="AI13" s="104"/>
      <c r="AJ13" s="104"/>
      <c r="AK13" s="104"/>
      <c r="AL13" s="104"/>
      <c r="AM13" s="104"/>
    </row>
    <row r="14" s="67" customFormat="1" ht="18" spans="1:39">
      <c r="A14" s="80" t="s">
        <v>3692</v>
      </c>
      <c r="B14" s="80"/>
      <c r="C14" s="80"/>
      <c r="D14" s="80"/>
      <c r="E14" s="80"/>
      <c r="F14" s="80"/>
      <c r="G14" s="80"/>
      <c r="H14" s="80"/>
      <c r="I14" s="80"/>
      <c r="J14" s="80"/>
      <c r="K14" s="80"/>
      <c r="L14" s="80"/>
      <c r="M14" s="102"/>
      <c r="N14" s="102"/>
      <c r="O14" s="102"/>
      <c r="P14" s="102"/>
      <c r="Q14" s="102"/>
      <c r="R14" s="102"/>
      <c r="S14" s="102"/>
      <c r="T14" s="102"/>
      <c r="U14" s="102"/>
      <c r="V14" s="102"/>
      <c r="W14" s="102"/>
      <c r="X14" s="102"/>
      <c r="Y14" s="102"/>
      <c r="Z14" s="102"/>
      <c r="AA14" s="102"/>
      <c r="AB14" s="102"/>
      <c r="AC14" s="102"/>
      <c r="AD14" s="102"/>
      <c r="AE14" s="104"/>
      <c r="AF14" s="104"/>
      <c r="AG14" s="104"/>
      <c r="AH14" s="104"/>
      <c r="AI14" s="104"/>
      <c r="AJ14" s="104"/>
      <c r="AK14" s="104"/>
      <c r="AL14" s="104"/>
      <c r="AM14" s="104"/>
    </row>
    <row r="15" ht="36.95" customHeight="1" spans="1:12">
      <c r="A15" s="81" t="s">
        <v>3693</v>
      </c>
      <c r="B15" s="82"/>
      <c r="C15" s="82"/>
      <c r="D15" s="82"/>
      <c r="E15" s="82"/>
      <c r="F15" s="82"/>
      <c r="G15" s="82"/>
      <c r="H15" s="82"/>
      <c r="I15" s="82"/>
      <c r="J15" s="82"/>
      <c r="K15" s="82"/>
      <c r="L15" s="82"/>
    </row>
    <row r="16" ht="29" customHeight="1" spans="1:12">
      <c r="A16" s="83" t="s">
        <v>3694</v>
      </c>
      <c r="B16" s="83"/>
      <c r="C16" s="84"/>
      <c r="D16" s="84"/>
      <c r="E16" s="84"/>
      <c r="F16" s="84"/>
      <c r="G16" s="84"/>
      <c r="H16" s="84"/>
      <c r="I16" s="84"/>
      <c r="J16" s="84"/>
      <c r="K16" s="84"/>
      <c r="L16" s="84"/>
    </row>
    <row r="17" ht="49" customHeight="1" spans="1:12">
      <c r="A17" s="85" t="s">
        <v>3695</v>
      </c>
      <c r="B17" s="85"/>
      <c r="C17" s="86"/>
      <c r="D17" s="86"/>
      <c r="E17" s="86"/>
      <c r="F17" s="86"/>
      <c r="G17" s="86"/>
      <c r="H17" s="86"/>
      <c r="I17" s="86"/>
      <c r="J17" s="86"/>
      <c r="K17" s="86"/>
      <c r="L17" s="86"/>
    </row>
    <row r="18" ht="36.95" customHeight="1" spans="1:12">
      <c r="A18" s="87" t="s">
        <v>3696</v>
      </c>
      <c r="B18" s="88"/>
      <c r="C18" s="89"/>
      <c r="D18" s="89"/>
      <c r="E18" s="89"/>
      <c r="F18" s="89"/>
      <c r="G18" s="89"/>
      <c r="H18" s="89"/>
      <c r="I18" s="89"/>
      <c r="J18" s="89"/>
      <c r="K18" s="89"/>
      <c r="L18" s="89"/>
    </row>
    <row r="19" ht="36.95" customHeight="1" spans="1:12">
      <c r="A19" s="85" t="s">
        <v>3697</v>
      </c>
      <c r="B19" s="85"/>
      <c r="C19" s="86"/>
      <c r="D19" s="86"/>
      <c r="E19" s="86"/>
      <c r="F19" s="86"/>
      <c r="G19" s="86"/>
      <c r="H19" s="86"/>
      <c r="I19" s="86"/>
      <c r="J19" s="86"/>
      <c r="K19" s="86"/>
      <c r="L19" s="86"/>
    </row>
    <row r="20" ht="36.95" customHeight="1" spans="1:12">
      <c r="A20" s="85" t="s">
        <v>3698</v>
      </c>
      <c r="B20" s="85"/>
      <c r="C20" s="86"/>
      <c r="D20" s="86"/>
      <c r="E20" s="86"/>
      <c r="F20" s="86"/>
      <c r="G20" s="86"/>
      <c r="H20" s="86"/>
      <c r="I20" s="86"/>
      <c r="J20" s="86"/>
      <c r="K20" s="86"/>
      <c r="L20" s="86"/>
    </row>
    <row r="21" ht="36.95" customHeight="1" spans="1:12">
      <c r="A21" s="85" t="s">
        <v>3699</v>
      </c>
      <c r="B21" s="85"/>
      <c r="C21" s="86"/>
      <c r="D21" s="86"/>
      <c r="E21" s="86"/>
      <c r="F21" s="86"/>
      <c r="G21" s="86"/>
      <c r="H21" s="86"/>
      <c r="I21" s="86"/>
      <c r="J21" s="86"/>
      <c r="K21" s="86"/>
      <c r="L21" s="86"/>
    </row>
    <row r="22" ht="33" customHeight="1" spans="1:12">
      <c r="A22" s="90" t="s">
        <v>3700</v>
      </c>
      <c r="B22" s="91"/>
      <c r="C22" s="88"/>
      <c r="D22" s="88"/>
      <c r="E22" s="88"/>
      <c r="F22" s="88"/>
      <c r="G22" s="88"/>
      <c r="H22" s="88"/>
      <c r="I22" s="88"/>
      <c r="J22" s="88"/>
      <c r="K22" s="88"/>
      <c r="L22" s="88"/>
    </row>
    <row r="23" ht="33" customHeight="1" spans="1:12">
      <c r="A23" s="90" t="s">
        <v>3701</v>
      </c>
      <c r="B23" s="91"/>
      <c r="C23" s="88"/>
      <c r="D23" s="88"/>
      <c r="E23" s="88"/>
      <c r="F23" s="88"/>
      <c r="G23" s="88"/>
      <c r="H23" s="88"/>
      <c r="I23" s="88"/>
      <c r="J23" s="88"/>
      <c r="K23" s="88"/>
      <c r="L23" s="88"/>
    </row>
    <row r="24" ht="33" customHeight="1" spans="1:12">
      <c r="A24" s="90" t="s">
        <v>3702</v>
      </c>
      <c r="B24" s="91"/>
      <c r="C24" s="91"/>
      <c r="D24" s="91"/>
      <c r="E24" s="91"/>
      <c r="F24" s="91"/>
      <c r="G24" s="91"/>
      <c r="H24" s="91"/>
      <c r="I24" s="91"/>
      <c r="J24" s="91"/>
      <c r="K24" s="91"/>
      <c r="L24" s="91"/>
    </row>
    <row r="25" ht="33" customHeight="1" spans="1:12">
      <c r="A25" s="87" t="s">
        <v>3703</v>
      </c>
      <c r="B25" s="88"/>
      <c r="C25" s="88"/>
      <c r="D25" s="88"/>
      <c r="E25" s="88"/>
      <c r="F25" s="88"/>
      <c r="G25" s="88"/>
      <c r="H25" s="88"/>
      <c r="I25" s="88"/>
      <c r="J25" s="88"/>
      <c r="K25" s="88"/>
      <c r="L25" s="88"/>
    </row>
    <row r="26" ht="14.25" spans="1:12">
      <c r="A26" s="92" t="s">
        <v>3704</v>
      </c>
      <c r="B26" s="92"/>
      <c r="C26" s="92"/>
      <c r="D26" s="92"/>
      <c r="E26" s="92"/>
      <c r="F26" s="92"/>
      <c r="G26" s="92"/>
      <c r="H26" s="92"/>
      <c r="I26" s="92"/>
      <c r="J26" s="92"/>
      <c r="K26" s="92"/>
      <c r="L26" s="92"/>
    </row>
    <row r="27" ht="39" customHeight="1" spans="1:12">
      <c r="A27" s="93" t="s">
        <v>3705</v>
      </c>
      <c r="B27" s="94"/>
      <c r="C27" s="94"/>
      <c r="D27" s="94"/>
      <c r="E27" s="94"/>
      <c r="F27" s="94"/>
      <c r="G27" s="94"/>
      <c r="H27" s="94"/>
      <c r="I27" s="94"/>
      <c r="J27" s="94"/>
      <c r="K27" s="94"/>
      <c r="L27" s="103"/>
    </row>
    <row r="28" ht="39" customHeight="1" spans="1:12">
      <c r="A28" s="95" t="s">
        <v>3706</v>
      </c>
      <c r="B28" s="95"/>
      <c r="C28" s="95"/>
      <c r="D28" s="95"/>
      <c r="E28" s="95"/>
      <c r="F28" s="95"/>
      <c r="G28" s="95"/>
      <c r="H28" s="95"/>
      <c r="I28" s="95"/>
      <c r="J28" s="95"/>
      <c r="K28" s="95"/>
      <c r="L28" s="95"/>
    </row>
    <row r="29" ht="39" customHeight="1" spans="1:12">
      <c r="A29" s="96" t="s">
        <v>3707</v>
      </c>
      <c r="B29" s="96"/>
      <c r="C29" s="96"/>
      <c r="D29" s="96"/>
      <c r="E29" s="96"/>
      <c r="F29" s="96"/>
      <c r="G29" s="96"/>
      <c r="H29" s="96"/>
      <c r="I29" s="96"/>
      <c r="J29" s="96"/>
      <c r="K29" s="96"/>
      <c r="L29" s="96"/>
    </row>
    <row r="30" ht="39" customHeight="1" spans="1:12">
      <c r="A30" s="97" t="s">
        <v>3708</v>
      </c>
      <c r="B30" s="97"/>
      <c r="C30" s="97"/>
      <c r="D30" s="97"/>
      <c r="E30" s="97"/>
      <c r="F30" s="97"/>
      <c r="G30" s="97"/>
      <c r="H30" s="97"/>
      <c r="I30" s="97"/>
      <c r="J30" s="97"/>
      <c r="K30" s="97"/>
      <c r="L30" s="97"/>
    </row>
    <row r="31" ht="39" customHeight="1" spans="1:12">
      <c r="A31" s="98" t="s">
        <v>3709</v>
      </c>
      <c r="B31" s="98"/>
      <c r="C31" s="98"/>
      <c r="D31" s="98"/>
      <c r="E31" s="98"/>
      <c r="F31" s="98"/>
      <c r="G31" s="98"/>
      <c r="H31" s="98"/>
      <c r="I31" s="98"/>
      <c r="J31" s="98"/>
      <c r="K31" s="98"/>
      <c r="L31" s="98"/>
    </row>
  </sheetData>
  <mergeCells count="31">
    <mergeCell ref="A1:L1"/>
    <mergeCell ref="A2:L2"/>
    <mergeCell ref="A3:L3"/>
    <mergeCell ref="A4:L4"/>
    <mergeCell ref="A5:L5"/>
    <mergeCell ref="A6:L6"/>
    <mergeCell ref="A7:L7"/>
    <mergeCell ref="A8:L8"/>
    <mergeCell ref="A9:L9"/>
    <mergeCell ref="A10:L10"/>
    <mergeCell ref="A11:L11"/>
    <mergeCell ref="A12:L12"/>
    <mergeCell ref="A13:L13"/>
    <mergeCell ref="A14:L14"/>
    <mergeCell ref="A15:L15"/>
    <mergeCell ref="A16:L16"/>
    <mergeCell ref="A17:L17"/>
    <mergeCell ref="A18:L18"/>
    <mergeCell ref="A19:L19"/>
    <mergeCell ref="A20:L20"/>
    <mergeCell ref="A21:L21"/>
    <mergeCell ref="A22:L22"/>
    <mergeCell ref="A23:L23"/>
    <mergeCell ref="A24:L24"/>
    <mergeCell ref="A25:L25"/>
    <mergeCell ref="A26:L26"/>
    <mergeCell ref="A27:L27"/>
    <mergeCell ref="A28:L28"/>
    <mergeCell ref="A29:L29"/>
    <mergeCell ref="A30:L30"/>
    <mergeCell ref="A31:L31"/>
  </mergeCells>
  <hyperlinks>
    <hyperlink ref="M1" location="'HK-DHL-5000'!A1" display="返回报价"/>
    <hyperlink ref="M2" location="价格表目录!A1" display="返回首页"/>
  </hyperlinks>
  <pageMargins left="0.75" right="0.75" top="1" bottom="1" header="0.5" footer="0.5"/>
  <pageSetup paperSize="9" orientation="portrait"/>
  <headerFooter/>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254"/>
  <sheetViews>
    <sheetView workbookViewId="0">
      <selection activeCell="D1" sqref="D1"/>
    </sheetView>
  </sheetViews>
  <sheetFormatPr defaultColWidth="9" defaultRowHeight="14.25" outlineLevelCol="3"/>
  <cols>
    <col min="1" max="1" width="17.125" customWidth="1"/>
    <col min="2" max="2" width="35.875" customWidth="1"/>
    <col min="3" max="3" width="14.5" customWidth="1"/>
    <col min="4" max="4" width="9.75" customWidth="1"/>
  </cols>
  <sheetData>
    <row r="1" spans="1:4">
      <c r="A1" s="58" t="s">
        <v>3710</v>
      </c>
      <c r="B1" s="58"/>
      <c r="C1" s="58"/>
      <c r="D1" s="59" t="s">
        <v>3682</v>
      </c>
    </row>
    <row r="2" spans="1:4">
      <c r="A2" s="60" t="s">
        <v>3711</v>
      </c>
      <c r="B2" s="60"/>
      <c r="C2" s="60"/>
      <c r="D2" s="59" t="s">
        <v>234</v>
      </c>
    </row>
    <row r="3" spans="1:4">
      <c r="A3" s="61" t="s">
        <v>3712</v>
      </c>
      <c r="B3" s="61" t="s">
        <v>3713</v>
      </c>
      <c r="C3" s="61" t="s">
        <v>3714</v>
      </c>
      <c r="D3" s="59"/>
    </row>
    <row r="4" spans="1:3">
      <c r="A4" s="61" t="s">
        <v>3715</v>
      </c>
      <c r="B4" s="61" t="s">
        <v>3716</v>
      </c>
      <c r="C4" s="61" t="s">
        <v>1392</v>
      </c>
    </row>
    <row r="5" spans="1:3">
      <c r="A5" s="61" t="s">
        <v>3717</v>
      </c>
      <c r="B5" s="61" t="s">
        <v>3718</v>
      </c>
      <c r="C5" s="61" t="s">
        <v>3719</v>
      </c>
    </row>
    <row r="6" spans="1:3">
      <c r="A6" s="60" t="s">
        <v>3720</v>
      </c>
      <c r="B6" s="60"/>
      <c r="C6" s="60"/>
    </row>
    <row r="7" spans="1:3">
      <c r="A7" s="61" t="s">
        <v>3721</v>
      </c>
      <c r="B7" s="61" t="s">
        <v>3722</v>
      </c>
      <c r="C7" s="61" t="s">
        <v>3723</v>
      </c>
    </row>
    <row r="8" spans="1:3">
      <c r="A8" s="61" t="s">
        <v>3724</v>
      </c>
      <c r="B8" s="61" t="s">
        <v>3725</v>
      </c>
      <c r="C8" s="61" t="s">
        <v>3726</v>
      </c>
    </row>
    <row r="9" spans="1:3">
      <c r="A9" s="61" t="s">
        <v>3727</v>
      </c>
      <c r="B9" s="61" t="s">
        <v>3728</v>
      </c>
      <c r="C9" s="61" t="s">
        <v>3729</v>
      </c>
    </row>
    <row r="10" spans="1:3">
      <c r="A10" s="61" t="s">
        <v>3730</v>
      </c>
      <c r="B10" s="61" t="s">
        <v>3731</v>
      </c>
      <c r="C10" s="61" t="s">
        <v>3732</v>
      </c>
    </row>
    <row r="11" spans="1:3">
      <c r="A11" s="61" t="s">
        <v>3733</v>
      </c>
      <c r="B11" s="61" t="s">
        <v>3734</v>
      </c>
      <c r="C11" s="61" t="s">
        <v>3735</v>
      </c>
    </row>
    <row r="12" spans="1:3">
      <c r="A12" s="61" t="s">
        <v>3736</v>
      </c>
      <c r="B12" s="61" t="s">
        <v>3737</v>
      </c>
      <c r="C12" s="61" t="s">
        <v>3738</v>
      </c>
    </row>
    <row r="13" spans="1:3">
      <c r="A13" s="61" t="s">
        <v>3739</v>
      </c>
      <c r="B13" s="61" t="s">
        <v>3740</v>
      </c>
      <c r="C13" s="61" t="s">
        <v>3741</v>
      </c>
    </row>
    <row r="14" spans="1:3">
      <c r="A14" s="60" t="s">
        <v>3742</v>
      </c>
      <c r="B14" s="60"/>
      <c r="C14" s="60"/>
    </row>
    <row r="15" spans="1:3">
      <c r="A15" s="61" t="s">
        <v>3743</v>
      </c>
      <c r="B15" s="61" t="s">
        <v>3744</v>
      </c>
      <c r="C15" s="61" t="s">
        <v>3745</v>
      </c>
    </row>
    <row r="16" spans="1:3">
      <c r="A16" s="60" t="s">
        <v>3746</v>
      </c>
      <c r="B16" s="60"/>
      <c r="C16" s="60"/>
    </row>
    <row r="17" spans="1:3">
      <c r="A17" s="61" t="s">
        <v>3747</v>
      </c>
      <c r="B17" s="61" t="s">
        <v>3748</v>
      </c>
      <c r="C17" s="61" t="s">
        <v>3749</v>
      </c>
    </row>
    <row r="18" spans="1:3">
      <c r="A18" s="61" t="s">
        <v>3750</v>
      </c>
      <c r="B18" s="61" t="s">
        <v>3751</v>
      </c>
      <c r="C18" s="61" t="s">
        <v>3752</v>
      </c>
    </row>
    <row r="19" spans="1:3">
      <c r="A19" s="60" t="s">
        <v>3753</v>
      </c>
      <c r="B19" s="60"/>
      <c r="C19" s="60"/>
    </row>
    <row r="20" spans="1:3">
      <c r="A20" s="61" t="s">
        <v>3754</v>
      </c>
      <c r="B20" s="61" t="s">
        <v>3755</v>
      </c>
      <c r="C20" s="61" t="s">
        <v>3756</v>
      </c>
    </row>
    <row r="21" spans="1:3">
      <c r="A21" s="62" t="s">
        <v>3757</v>
      </c>
      <c r="B21" s="62" t="s">
        <v>3758</v>
      </c>
      <c r="C21" s="62" t="s">
        <v>909</v>
      </c>
    </row>
    <row r="22" spans="1:3">
      <c r="A22" s="61" t="s">
        <v>3759</v>
      </c>
      <c r="B22" s="61" t="s">
        <v>3760</v>
      </c>
      <c r="C22" s="61" t="s">
        <v>1475</v>
      </c>
    </row>
    <row r="23" spans="1:3">
      <c r="A23" s="61" t="s">
        <v>3761</v>
      </c>
      <c r="B23" s="61" t="s">
        <v>3762</v>
      </c>
      <c r="C23" s="61" t="s">
        <v>3763</v>
      </c>
    </row>
    <row r="24" spans="1:3">
      <c r="A24" s="60" t="s">
        <v>3764</v>
      </c>
      <c r="B24" s="60"/>
      <c r="C24" s="60"/>
    </row>
    <row r="25" spans="1:3">
      <c r="A25" s="61" t="s">
        <v>3765</v>
      </c>
      <c r="B25" s="61" t="s">
        <v>3766</v>
      </c>
      <c r="C25" s="61" t="s">
        <v>3767</v>
      </c>
    </row>
    <row r="26" spans="1:3">
      <c r="A26" s="61" t="s">
        <v>3768</v>
      </c>
      <c r="B26" s="61" t="s">
        <v>3769</v>
      </c>
      <c r="C26" s="61" t="s">
        <v>3770</v>
      </c>
    </row>
    <row r="27" spans="1:3">
      <c r="A27" s="61" t="s">
        <v>3771</v>
      </c>
      <c r="B27" s="61" t="s">
        <v>3772</v>
      </c>
      <c r="C27" s="61" t="s">
        <v>3773</v>
      </c>
    </row>
    <row r="28" spans="1:3">
      <c r="A28" s="61" t="s">
        <v>3774</v>
      </c>
      <c r="B28" s="61" t="s">
        <v>3775</v>
      </c>
      <c r="C28" s="61" t="s">
        <v>3776</v>
      </c>
    </row>
    <row r="29" spans="1:3">
      <c r="A29" s="61" t="s">
        <v>3777</v>
      </c>
      <c r="B29" s="61" t="s">
        <v>3778</v>
      </c>
      <c r="C29" s="61" t="s">
        <v>3779</v>
      </c>
    </row>
    <row r="30" spans="1:3">
      <c r="A30" s="61" t="s">
        <v>3780</v>
      </c>
      <c r="B30" s="61" t="s">
        <v>3781</v>
      </c>
      <c r="C30" s="61" t="s">
        <v>3782</v>
      </c>
    </row>
    <row r="31" spans="1:3">
      <c r="A31" s="61" t="s">
        <v>3783</v>
      </c>
      <c r="B31" s="61" t="s">
        <v>3784</v>
      </c>
      <c r="C31" s="61" t="s">
        <v>3785</v>
      </c>
    </row>
    <row r="32" spans="1:3">
      <c r="A32" s="61" t="s">
        <v>3786</v>
      </c>
      <c r="B32" s="61" t="s">
        <v>3787</v>
      </c>
      <c r="C32" s="61" t="s">
        <v>3788</v>
      </c>
    </row>
    <row r="33" spans="1:3">
      <c r="A33" s="61" t="s">
        <v>3789</v>
      </c>
      <c r="B33" s="61" t="s">
        <v>3790</v>
      </c>
      <c r="C33" s="61" t="s">
        <v>3791</v>
      </c>
    </row>
    <row r="34" spans="1:3">
      <c r="A34" s="61" t="s">
        <v>3792</v>
      </c>
      <c r="B34" s="61" t="s">
        <v>3793</v>
      </c>
      <c r="C34" s="61" t="s">
        <v>3794</v>
      </c>
    </row>
    <row r="35" spans="1:3">
      <c r="A35" s="61" t="s">
        <v>3795</v>
      </c>
      <c r="B35" s="61" t="s">
        <v>3796</v>
      </c>
      <c r="C35" s="61" t="s">
        <v>3797</v>
      </c>
    </row>
    <row r="36" spans="1:3">
      <c r="A36" s="61" t="s">
        <v>3798</v>
      </c>
      <c r="B36" s="61" t="s">
        <v>3799</v>
      </c>
      <c r="C36" s="61" t="s">
        <v>3800</v>
      </c>
    </row>
    <row r="37" spans="1:3">
      <c r="A37" s="61" t="s">
        <v>3801</v>
      </c>
      <c r="B37" s="61" t="s">
        <v>3802</v>
      </c>
      <c r="C37" s="61" t="s">
        <v>3803</v>
      </c>
    </row>
    <row r="38" spans="1:3">
      <c r="A38" s="61" t="s">
        <v>3804</v>
      </c>
      <c r="B38" s="61" t="s">
        <v>3805</v>
      </c>
      <c r="C38" s="61" t="s">
        <v>3806</v>
      </c>
    </row>
    <row r="39" spans="1:3">
      <c r="A39" s="61" t="s">
        <v>3807</v>
      </c>
      <c r="B39" s="61" t="s">
        <v>3808</v>
      </c>
      <c r="C39" s="61" t="s">
        <v>3809</v>
      </c>
    </row>
    <row r="40" spans="1:3">
      <c r="A40" s="61" t="s">
        <v>3810</v>
      </c>
      <c r="B40" s="61" t="s">
        <v>3811</v>
      </c>
      <c r="C40" s="61" t="s">
        <v>3812</v>
      </c>
    </row>
    <row r="41" spans="1:3">
      <c r="A41" s="61" t="s">
        <v>3813</v>
      </c>
      <c r="B41" s="61" t="s">
        <v>3814</v>
      </c>
      <c r="C41" s="61" t="s">
        <v>3815</v>
      </c>
    </row>
    <row r="42" spans="1:3">
      <c r="A42" s="61" t="s">
        <v>3816</v>
      </c>
      <c r="B42" s="61" t="s">
        <v>3817</v>
      </c>
      <c r="C42" s="61" t="s">
        <v>3818</v>
      </c>
    </row>
    <row r="43" spans="1:3">
      <c r="A43" s="61" t="s">
        <v>3819</v>
      </c>
      <c r="B43" s="61" t="s">
        <v>3820</v>
      </c>
      <c r="C43" s="61" t="s">
        <v>3821</v>
      </c>
    </row>
    <row r="44" spans="1:3">
      <c r="A44" s="61" t="s">
        <v>3822</v>
      </c>
      <c r="B44" s="61" t="s">
        <v>3823</v>
      </c>
      <c r="C44" s="61" t="s">
        <v>3824</v>
      </c>
    </row>
    <row r="45" spans="1:3">
      <c r="A45" s="61" t="s">
        <v>3825</v>
      </c>
      <c r="B45" s="61" t="s">
        <v>3826</v>
      </c>
      <c r="C45" s="61" t="s">
        <v>3827</v>
      </c>
    </row>
    <row r="46" spans="1:3">
      <c r="A46" s="61" t="s">
        <v>3828</v>
      </c>
      <c r="B46" s="61" t="s">
        <v>3829</v>
      </c>
      <c r="C46" s="61" t="s">
        <v>3830</v>
      </c>
    </row>
    <row r="47" spans="1:3">
      <c r="A47" s="61" t="s">
        <v>3831</v>
      </c>
      <c r="B47" s="61" t="s">
        <v>3832</v>
      </c>
      <c r="C47" s="61" t="s">
        <v>1021</v>
      </c>
    </row>
    <row r="48" spans="1:3">
      <c r="A48" s="60" t="s">
        <v>3833</v>
      </c>
      <c r="B48" s="60"/>
      <c r="C48" s="60"/>
    </row>
    <row r="49" spans="1:3">
      <c r="A49" s="62" t="s">
        <v>3834</v>
      </c>
      <c r="B49" s="62" t="s">
        <v>3835</v>
      </c>
      <c r="C49" s="62" t="s">
        <v>1335</v>
      </c>
    </row>
    <row r="50" spans="1:3">
      <c r="A50" s="61" t="s">
        <v>3836</v>
      </c>
      <c r="B50" s="61" t="s">
        <v>3837</v>
      </c>
      <c r="C50" s="61" t="s">
        <v>3838</v>
      </c>
    </row>
    <row r="51" spans="1:3">
      <c r="A51" s="60" t="s">
        <v>3839</v>
      </c>
      <c r="B51" s="60"/>
      <c r="C51" s="60"/>
    </row>
    <row r="52" spans="1:3">
      <c r="A52" s="61" t="s">
        <v>3840</v>
      </c>
      <c r="B52" s="61" t="s">
        <v>3841</v>
      </c>
      <c r="C52" s="61" t="s">
        <v>3842</v>
      </c>
    </row>
    <row r="53" spans="1:3">
      <c r="A53" s="60" t="s">
        <v>3843</v>
      </c>
      <c r="B53" s="60"/>
      <c r="C53" s="60"/>
    </row>
    <row r="54" spans="1:3">
      <c r="A54" s="61" t="s">
        <v>3844</v>
      </c>
      <c r="B54" s="61" t="s">
        <v>3845</v>
      </c>
      <c r="C54" s="61" t="s">
        <v>743</v>
      </c>
    </row>
    <row r="55" spans="1:3">
      <c r="A55" s="60" t="s">
        <v>3846</v>
      </c>
      <c r="B55" s="60"/>
      <c r="C55" s="60"/>
    </row>
    <row r="56" spans="1:3">
      <c r="A56" s="61" t="s">
        <v>3847</v>
      </c>
      <c r="B56" s="61" t="s">
        <v>3848</v>
      </c>
      <c r="C56" s="61" t="s">
        <v>3849</v>
      </c>
    </row>
    <row r="57" spans="1:3">
      <c r="A57" s="60" t="s">
        <v>3850</v>
      </c>
      <c r="B57" s="60"/>
      <c r="C57" s="60"/>
    </row>
    <row r="58" spans="1:3">
      <c r="A58" s="61" t="s">
        <v>3851</v>
      </c>
      <c r="B58" s="61" t="s">
        <v>3852</v>
      </c>
      <c r="C58" s="61" t="s">
        <v>3853</v>
      </c>
    </row>
    <row r="59" spans="1:3">
      <c r="A59" s="61" t="s">
        <v>103</v>
      </c>
      <c r="B59" s="61" t="s">
        <v>3854</v>
      </c>
      <c r="C59" s="61" t="s">
        <v>2221</v>
      </c>
    </row>
    <row r="60" spans="1:3">
      <c r="A60" s="61" t="s">
        <v>106</v>
      </c>
      <c r="B60" s="61" t="s">
        <v>3855</v>
      </c>
      <c r="C60" s="61" t="s">
        <v>3856</v>
      </c>
    </row>
    <row r="61" spans="1:3">
      <c r="A61" s="61" t="s">
        <v>3857</v>
      </c>
      <c r="B61" s="61" t="s">
        <v>3858</v>
      </c>
      <c r="C61" s="61" t="s">
        <v>956</v>
      </c>
    </row>
    <row r="62" spans="1:3">
      <c r="A62" s="61" t="s">
        <v>3859</v>
      </c>
      <c r="B62" s="61" t="s">
        <v>3860</v>
      </c>
      <c r="C62" s="61" t="s">
        <v>3861</v>
      </c>
    </row>
    <row r="63" spans="1:3">
      <c r="A63" s="61" t="s">
        <v>3862</v>
      </c>
      <c r="B63" s="61" t="s">
        <v>3863</v>
      </c>
      <c r="C63" s="61" t="s">
        <v>3864</v>
      </c>
    </row>
    <row r="64" spans="1:3">
      <c r="A64" s="61" t="s">
        <v>3865</v>
      </c>
      <c r="B64" s="61" t="s">
        <v>3866</v>
      </c>
      <c r="C64" s="61" t="s">
        <v>3867</v>
      </c>
    </row>
    <row r="65" spans="1:3">
      <c r="A65" s="61" t="s">
        <v>3868</v>
      </c>
      <c r="B65" s="61" t="s">
        <v>3869</v>
      </c>
      <c r="C65" s="61" t="s">
        <v>3870</v>
      </c>
    </row>
    <row r="66" spans="1:3">
      <c r="A66" s="61" t="s">
        <v>3871</v>
      </c>
      <c r="B66" s="61" t="s">
        <v>3872</v>
      </c>
      <c r="C66" s="61" t="s">
        <v>3873</v>
      </c>
    </row>
    <row r="67" spans="1:3">
      <c r="A67" s="61" t="s">
        <v>3874</v>
      </c>
      <c r="B67" s="61" t="s">
        <v>3875</v>
      </c>
      <c r="C67" s="61" t="s">
        <v>3876</v>
      </c>
    </row>
    <row r="68" spans="1:3">
      <c r="A68" s="60" t="s">
        <v>3877</v>
      </c>
      <c r="B68" s="60"/>
      <c r="C68" s="60"/>
    </row>
    <row r="69" spans="1:3">
      <c r="A69" s="61" t="s">
        <v>3878</v>
      </c>
      <c r="B69" s="61" t="s">
        <v>3879</v>
      </c>
      <c r="C69" s="61" t="s">
        <v>3880</v>
      </c>
    </row>
    <row r="70" spans="1:3">
      <c r="A70" s="61" t="s">
        <v>3881</v>
      </c>
      <c r="B70" s="61" t="s">
        <v>3882</v>
      </c>
      <c r="C70" s="61" t="s">
        <v>3883</v>
      </c>
    </row>
    <row r="71" spans="1:3">
      <c r="A71" s="61" t="s">
        <v>3884</v>
      </c>
      <c r="B71" s="61" t="s">
        <v>3885</v>
      </c>
      <c r="C71" s="61" t="s">
        <v>3886</v>
      </c>
    </row>
    <row r="72" spans="1:3">
      <c r="A72" s="61" t="s">
        <v>3887</v>
      </c>
      <c r="B72" s="61" t="s">
        <v>3888</v>
      </c>
      <c r="C72" s="61" t="s">
        <v>3889</v>
      </c>
    </row>
    <row r="73" spans="1:3">
      <c r="A73" s="61" t="s">
        <v>3890</v>
      </c>
      <c r="B73" s="61" t="s">
        <v>3891</v>
      </c>
      <c r="C73" s="61" t="s">
        <v>3892</v>
      </c>
    </row>
    <row r="74" spans="1:3">
      <c r="A74" s="61" t="s">
        <v>3893</v>
      </c>
      <c r="B74" s="61" t="s">
        <v>3894</v>
      </c>
      <c r="C74" s="61" t="s">
        <v>3895</v>
      </c>
    </row>
    <row r="75" spans="1:3">
      <c r="A75" s="61" t="s">
        <v>3896</v>
      </c>
      <c r="B75" s="61" t="s">
        <v>3897</v>
      </c>
      <c r="C75" s="61" t="s">
        <v>3898</v>
      </c>
    </row>
    <row r="76" spans="1:3">
      <c r="A76" s="61" t="s">
        <v>3899</v>
      </c>
      <c r="B76" s="61" t="s">
        <v>3900</v>
      </c>
      <c r="C76" s="61" t="s">
        <v>3901</v>
      </c>
    </row>
    <row r="77" spans="1:3">
      <c r="A77" s="61" t="s">
        <v>3902</v>
      </c>
      <c r="B77" s="61" t="s">
        <v>3903</v>
      </c>
      <c r="C77" s="61" t="s">
        <v>3904</v>
      </c>
    </row>
    <row r="78" spans="1:3">
      <c r="A78" s="61" t="s">
        <v>3905</v>
      </c>
      <c r="B78" s="61" t="s">
        <v>3906</v>
      </c>
      <c r="C78" s="61" t="s">
        <v>3907</v>
      </c>
    </row>
    <row r="79" spans="1:3">
      <c r="A79" s="61" t="s">
        <v>3908</v>
      </c>
      <c r="B79" s="61" t="s">
        <v>3909</v>
      </c>
      <c r="C79" s="61" t="s">
        <v>3910</v>
      </c>
    </row>
    <row r="80" spans="1:3">
      <c r="A80" s="61" t="s">
        <v>3911</v>
      </c>
      <c r="B80" s="61" t="s">
        <v>3912</v>
      </c>
      <c r="C80" s="61" t="s">
        <v>3913</v>
      </c>
    </row>
    <row r="81" spans="1:3">
      <c r="A81" s="61" t="s">
        <v>3914</v>
      </c>
      <c r="B81" s="61" t="s">
        <v>3915</v>
      </c>
      <c r="C81" s="61" t="s">
        <v>3916</v>
      </c>
    </row>
    <row r="82" spans="1:3">
      <c r="A82" s="60" t="s">
        <v>3917</v>
      </c>
      <c r="B82" s="60"/>
      <c r="C82" s="60"/>
    </row>
    <row r="83" spans="1:3">
      <c r="A83" s="61" t="s">
        <v>3918</v>
      </c>
      <c r="B83" s="61" t="s">
        <v>3919</v>
      </c>
      <c r="C83" s="61" t="s">
        <v>3920</v>
      </c>
    </row>
    <row r="84" spans="1:3">
      <c r="A84" s="61" t="s">
        <v>3921</v>
      </c>
      <c r="B84" s="61" t="s">
        <v>3922</v>
      </c>
      <c r="C84" s="61" t="s">
        <v>3923</v>
      </c>
    </row>
    <row r="85" spans="1:3">
      <c r="A85" s="61" t="s">
        <v>3924</v>
      </c>
      <c r="B85" s="61" t="s">
        <v>3925</v>
      </c>
      <c r="C85" s="61" t="s">
        <v>3926</v>
      </c>
    </row>
    <row r="86" spans="1:3">
      <c r="A86" s="61" t="s">
        <v>3927</v>
      </c>
      <c r="B86" s="61" t="s">
        <v>3928</v>
      </c>
      <c r="C86" s="61" t="s">
        <v>3929</v>
      </c>
    </row>
    <row r="87" spans="1:3">
      <c r="A87" s="61" t="s">
        <v>3930</v>
      </c>
      <c r="B87" s="61" t="s">
        <v>3931</v>
      </c>
      <c r="C87" s="61" t="s">
        <v>2668</v>
      </c>
    </row>
    <row r="88" spans="1:3">
      <c r="A88" s="61" t="s">
        <v>3932</v>
      </c>
      <c r="B88" s="61" t="s">
        <v>3933</v>
      </c>
      <c r="C88" s="61" t="s">
        <v>3934</v>
      </c>
    </row>
    <row r="89" spans="1:3">
      <c r="A89" s="61" t="s">
        <v>3935</v>
      </c>
      <c r="B89" s="61" t="s">
        <v>3936</v>
      </c>
      <c r="C89" s="61" t="s">
        <v>3937</v>
      </c>
    </row>
    <row r="90" spans="1:3">
      <c r="A90" s="61" t="s">
        <v>3938</v>
      </c>
      <c r="B90" s="61" t="s">
        <v>3939</v>
      </c>
      <c r="C90" s="61" t="s">
        <v>3940</v>
      </c>
    </row>
    <row r="91" spans="1:3">
      <c r="A91" s="60" t="s">
        <v>3941</v>
      </c>
      <c r="B91" s="60"/>
      <c r="C91" s="60"/>
    </row>
    <row r="92" spans="1:3">
      <c r="A92" s="61" t="s">
        <v>3942</v>
      </c>
      <c r="B92" s="61" t="s">
        <v>3943</v>
      </c>
      <c r="C92" s="61" t="s">
        <v>3944</v>
      </c>
    </row>
    <row r="93" spans="1:3">
      <c r="A93" s="61" t="s">
        <v>3945</v>
      </c>
      <c r="B93" s="61" t="s">
        <v>3946</v>
      </c>
      <c r="C93" s="61" t="s">
        <v>3947</v>
      </c>
    </row>
    <row r="94" spans="1:3">
      <c r="A94" s="61" t="s">
        <v>3948</v>
      </c>
      <c r="B94" s="61" t="s">
        <v>3949</v>
      </c>
      <c r="C94" s="61" t="s">
        <v>3950</v>
      </c>
    </row>
    <row r="95" spans="1:3">
      <c r="A95" s="61" t="s">
        <v>3951</v>
      </c>
      <c r="B95" s="61" t="s">
        <v>3952</v>
      </c>
      <c r="C95" s="61" t="s">
        <v>3953</v>
      </c>
    </row>
    <row r="96" spans="1:3">
      <c r="A96" s="60" t="s">
        <v>3954</v>
      </c>
      <c r="B96" s="60"/>
      <c r="C96" s="60"/>
    </row>
    <row r="97" spans="1:3">
      <c r="A97" s="61" t="s">
        <v>3955</v>
      </c>
      <c r="B97" s="61" t="s">
        <v>3956</v>
      </c>
      <c r="C97" s="61" t="s">
        <v>3957</v>
      </c>
    </row>
    <row r="98" spans="1:3">
      <c r="A98" s="61" t="s">
        <v>3958</v>
      </c>
      <c r="B98" s="61" t="s">
        <v>3959</v>
      </c>
      <c r="C98" s="61" t="s">
        <v>3960</v>
      </c>
    </row>
    <row r="99" spans="1:3">
      <c r="A99" s="61" t="s">
        <v>3961</v>
      </c>
      <c r="B99" s="61" t="s">
        <v>3962</v>
      </c>
      <c r="C99" s="61" t="s">
        <v>3963</v>
      </c>
    </row>
    <row r="100" spans="1:3">
      <c r="A100" s="61" t="s">
        <v>3964</v>
      </c>
      <c r="B100" s="61" t="s">
        <v>3965</v>
      </c>
      <c r="C100" s="61" t="s">
        <v>3966</v>
      </c>
    </row>
    <row r="101" spans="1:3">
      <c r="A101" s="61" t="s">
        <v>3967</v>
      </c>
      <c r="B101" s="61" t="s">
        <v>3968</v>
      </c>
      <c r="C101" s="61" t="s">
        <v>3969</v>
      </c>
    </row>
    <row r="102" spans="1:3">
      <c r="A102" s="61" t="s">
        <v>3970</v>
      </c>
      <c r="B102" s="61" t="s">
        <v>3971</v>
      </c>
      <c r="C102" s="61" t="s">
        <v>3972</v>
      </c>
    </row>
    <row r="103" spans="1:3">
      <c r="A103" s="60" t="s">
        <v>3973</v>
      </c>
      <c r="B103" s="60"/>
      <c r="C103" s="60"/>
    </row>
    <row r="104" spans="1:3">
      <c r="A104" s="61" t="s">
        <v>3974</v>
      </c>
      <c r="B104" s="61" t="s">
        <v>3975</v>
      </c>
      <c r="C104" s="61" t="s">
        <v>884</v>
      </c>
    </row>
    <row r="105" spans="1:3">
      <c r="A105" s="61" t="s">
        <v>3976</v>
      </c>
      <c r="B105" s="61" t="s">
        <v>3977</v>
      </c>
      <c r="C105" s="61" t="s">
        <v>3978</v>
      </c>
    </row>
    <row r="106" spans="1:3">
      <c r="A106" s="61" t="s">
        <v>3979</v>
      </c>
      <c r="B106" s="61" t="s">
        <v>3980</v>
      </c>
      <c r="C106" s="61" t="s">
        <v>827</v>
      </c>
    </row>
    <row r="107" spans="1:3">
      <c r="A107" s="61" t="s">
        <v>3981</v>
      </c>
      <c r="B107" s="61" t="s">
        <v>3982</v>
      </c>
      <c r="C107" s="61" t="s">
        <v>3983</v>
      </c>
    </row>
    <row r="108" spans="1:3">
      <c r="A108" s="61" t="s">
        <v>3984</v>
      </c>
      <c r="B108" s="61" t="s">
        <v>3985</v>
      </c>
      <c r="C108" s="61" t="s">
        <v>3986</v>
      </c>
    </row>
    <row r="109" spans="1:3">
      <c r="A109" s="61" t="s">
        <v>3987</v>
      </c>
      <c r="B109" s="61" t="s">
        <v>3988</v>
      </c>
      <c r="C109" s="61" t="s">
        <v>3989</v>
      </c>
    </row>
    <row r="110" spans="1:3">
      <c r="A110" s="61" t="s">
        <v>3990</v>
      </c>
      <c r="B110" s="61" t="s">
        <v>3991</v>
      </c>
      <c r="C110" s="61" t="s">
        <v>3992</v>
      </c>
    </row>
    <row r="111" spans="1:3">
      <c r="A111" s="61" t="s">
        <v>3993</v>
      </c>
      <c r="B111" s="61" t="s">
        <v>3994</v>
      </c>
      <c r="C111" s="61" t="s">
        <v>3995</v>
      </c>
    </row>
    <row r="112" spans="1:3">
      <c r="A112" s="61" t="s">
        <v>3996</v>
      </c>
      <c r="B112" s="61" t="s">
        <v>3997</v>
      </c>
      <c r="C112" s="61" t="s">
        <v>3998</v>
      </c>
    </row>
    <row r="113" spans="1:3">
      <c r="A113" s="61" t="s">
        <v>3999</v>
      </c>
      <c r="B113" s="61" t="s">
        <v>4000</v>
      </c>
      <c r="C113" s="61" t="s">
        <v>2745</v>
      </c>
    </row>
    <row r="114" spans="1:3">
      <c r="A114" s="61" t="s">
        <v>4001</v>
      </c>
      <c r="B114" s="61" t="s">
        <v>4002</v>
      </c>
      <c r="C114" s="61" t="s">
        <v>4003</v>
      </c>
    </row>
    <row r="115" spans="1:3">
      <c r="A115" s="61" t="s">
        <v>4004</v>
      </c>
      <c r="B115" s="61" t="s">
        <v>4005</v>
      </c>
      <c r="C115" s="61" t="s">
        <v>4006</v>
      </c>
    </row>
    <row r="116" spans="1:3">
      <c r="A116" s="61" t="s">
        <v>4007</v>
      </c>
      <c r="B116" s="61" t="s">
        <v>4008</v>
      </c>
      <c r="C116" s="61" t="s">
        <v>4009</v>
      </c>
    </row>
    <row r="117" spans="1:3">
      <c r="A117" s="61" t="s">
        <v>4010</v>
      </c>
      <c r="B117" s="61" t="s">
        <v>4011</v>
      </c>
      <c r="C117" s="61" t="s">
        <v>4012</v>
      </c>
    </row>
    <row r="118" spans="1:3">
      <c r="A118" s="61" t="s">
        <v>4013</v>
      </c>
      <c r="B118" s="61" t="s">
        <v>4014</v>
      </c>
      <c r="C118" s="61" t="s">
        <v>952</v>
      </c>
    </row>
    <row r="119" spans="1:3">
      <c r="A119" s="61" t="s">
        <v>4015</v>
      </c>
      <c r="B119" s="61" t="s">
        <v>4016</v>
      </c>
      <c r="C119" s="61" t="s">
        <v>4017</v>
      </c>
    </row>
    <row r="120" spans="1:3">
      <c r="A120" s="61" t="s">
        <v>4018</v>
      </c>
      <c r="B120" s="61" t="s">
        <v>4019</v>
      </c>
      <c r="C120" s="61" t="s">
        <v>4020</v>
      </c>
    </row>
    <row r="121" spans="1:3">
      <c r="A121" s="63" t="s">
        <v>4021</v>
      </c>
      <c r="B121" s="63" t="s">
        <v>4022</v>
      </c>
      <c r="C121" s="63" t="s">
        <v>4023</v>
      </c>
    </row>
    <row r="122" spans="1:3">
      <c r="A122" s="61" t="s">
        <v>4024</v>
      </c>
      <c r="B122" s="61" t="s">
        <v>4025</v>
      </c>
      <c r="C122" s="61" t="s">
        <v>4026</v>
      </c>
    </row>
    <row r="123" spans="1:3">
      <c r="A123" s="60" t="s">
        <v>4027</v>
      </c>
      <c r="B123" s="60"/>
      <c r="C123" s="60"/>
    </row>
    <row r="124" spans="1:3">
      <c r="A124" s="61" t="s">
        <v>4028</v>
      </c>
      <c r="B124" s="61" t="s">
        <v>4029</v>
      </c>
      <c r="C124" s="61" t="s">
        <v>4030</v>
      </c>
    </row>
    <row r="125" spans="1:3">
      <c r="A125" s="61" t="s">
        <v>4031</v>
      </c>
      <c r="B125" s="61" t="s">
        <v>4032</v>
      </c>
      <c r="C125" s="61" t="s">
        <v>4033</v>
      </c>
    </row>
    <row r="126" spans="1:3">
      <c r="A126" s="61" t="s">
        <v>4034</v>
      </c>
      <c r="B126" s="61" t="s">
        <v>4035</v>
      </c>
      <c r="C126" s="61" t="s">
        <v>4036</v>
      </c>
    </row>
    <row r="127" spans="1:3">
      <c r="A127" s="61" t="s">
        <v>4037</v>
      </c>
      <c r="B127" s="61" t="s">
        <v>4038</v>
      </c>
      <c r="C127" s="61" t="s">
        <v>4039</v>
      </c>
    </row>
    <row r="128" spans="1:3">
      <c r="A128" s="61" t="s">
        <v>4040</v>
      </c>
      <c r="B128" s="61" t="s">
        <v>4041</v>
      </c>
      <c r="C128" s="61" t="s">
        <v>4042</v>
      </c>
    </row>
    <row r="129" spans="1:3">
      <c r="A129" s="60" t="s">
        <v>4043</v>
      </c>
      <c r="B129" s="60"/>
      <c r="C129" s="60"/>
    </row>
    <row r="130" spans="1:3">
      <c r="A130" s="61" t="s">
        <v>4044</v>
      </c>
      <c r="B130" s="61" t="s">
        <v>4045</v>
      </c>
      <c r="C130" s="61" t="s">
        <v>4046</v>
      </c>
    </row>
    <row r="131" spans="1:3">
      <c r="A131" s="60" t="s">
        <v>4047</v>
      </c>
      <c r="B131" s="60"/>
      <c r="C131" s="60"/>
    </row>
    <row r="132" spans="1:3">
      <c r="A132" s="61" t="s">
        <v>4048</v>
      </c>
      <c r="B132" s="61" t="s">
        <v>4049</v>
      </c>
      <c r="C132" s="61" t="s">
        <v>4050</v>
      </c>
    </row>
    <row r="133" spans="1:3">
      <c r="A133" s="61" t="s">
        <v>4051</v>
      </c>
      <c r="B133" s="61" t="s">
        <v>889</v>
      </c>
      <c r="C133" s="61" t="s">
        <v>4052</v>
      </c>
    </row>
    <row r="134" spans="1:4">
      <c r="A134" s="64" t="s">
        <v>4053</v>
      </c>
      <c r="B134" s="64" t="s">
        <v>4054</v>
      </c>
      <c r="C134" s="64" t="s">
        <v>4055</v>
      </c>
      <c r="D134" t="s">
        <v>27</v>
      </c>
    </row>
    <row r="135" spans="1:3">
      <c r="A135" s="61" t="s">
        <v>4056</v>
      </c>
      <c r="B135" s="61" t="s">
        <v>4057</v>
      </c>
      <c r="C135" s="61" t="s">
        <v>4058</v>
      </c>
    </row>
    <row r="136" spans="1:3">
      <c r="A136" s="61" t="s">
        <v>4059</v>
      </c>
      <c r="B136" s="61" t="s">
        <v>4060</v>
      </c>
      <c r="C136" s="61" t="s">
        <v>4061</v>
      </c>
    </row>
    <row r="137" spans="1:3">
      <c r="A137" s="61" t="s">
        <v>4062</v>
      </c>
      <c r="B137" s="61" t="s">
        <v>4063</v>
      </c>
      <c r="C137" s="61" t="s">
        <v>4064</v>
      </c>
    </row>
    <row r="138" spans="1:3">
      <c r="A138" s="61" t="s">
        <v>4065</v>
      </c>
      <c r="B138" s="61" t="s">
        <v>4066</v>
      </c>
      <c r="C138" s="61" t="s">
        <v>993</v>
      </c>
    </row>
    <row r="139" spans="1:3">
      <c r="A139" s="60" t="s">
        <v>4067</v>
      </c>
      <c r="B139" s="60"/>
      <c r="C139" s="60"/>
    </row>
    <row r="140" spans="1:3">
      <c r="A140" s="61" t="s">
        <v>4068</v>
      </c>
      <c r="B140" s="61" t="s">
        <v>4069</v>
      </c>
      <c r="C140" s="61" t="s">
        <v>4070</v>
      </c>
    </row>
    <row r="141" spans="1:3">
      <c r="A141" s="60" t="s">
        <v>4071</v>
      </c>
      <c r="B141" s="60"/>
      <c r="C141" s="60"/>
    </row>
    <row r="142" spans="1:3">
      <c r="A142" s="61" t="s">
        <v>4072</v>
      </c>
      <c r="B142" s="61" t="s">
        <v>4073</v>
      </c>
      <c r="C142" s="61" t="s">
        <v>4074</v>
      </c>
    </row>
    <row r="143" spans="1:3">
      <c r="A143" s="61" t="s">
        <v>4075</v>
      </c>
      <c r="B143" s="61" t="s">
        <v>4076</v>
      </c>
      <c r="C143" s="61" t="s">
        <v>4077</v>
      </c>
    </row>
    <row r="144" spans="1:3">
      <c r="A144" s="61" t="s">
        <v>4078</v>
      </c>
      <c r="B144" s="61" t="s">
        <v>4079</v>
      </c>
      <c r="C144" s="61" t="s">
        <v>4080</v>
      </c>
    </row>
    <row r="145" spans="1:3">
      <c r="A145" s="61" t="s">
        <v>4081</v>
      </c>
      <c r="B145" s="61" t="s">
        <v>4082</v>
      </c>
      <c r="C145" s="61" t="s">
        <v>4083</v>
      </c>
    </row>
    <row r="146" spans="1:3">
      <c r="A146" s="61" t="s">
        <v>4084</v>
      </c>
      <c r="B146" s="61" t="s">
        <v>4085</v>
      </c>
      <c r="C146" s="61" t="s">
        <v>4086</v>
      </c>
    </row>
    <row r="147" spans="1:3">
      <c r="A147" s="61" t="s">
        <v>4087</v>
      </c>
      <c r="B147" s="61" t="s">
        <v>4088</v>
      </c>
      <c r="C147" s="61" t="s">
        <v>4089</v>
      </c>
    </row>
    <row r="148" spans="1:3">
      <c r="A148" s="60" t="s">
        <v>4090</v>
      </c>
      <c r="B148" s="60"/>
      <c r="C148" s="60"/>
    </row>
    <row r="149" spans="1:3">
      <c r="A149" s="61" t="s">
        <v>4091</v>
      </c>
      <c r="B149" s="61" t="s">
        <v>4092</v>
      </c>
      <c r="C149" s="61" t="s">
        <v>4093</v>
      </c>
    </row>
    <row r="150" spans="1:3">
      <c r="A150" s="61" t="s">
        <v>4094</v>
      </c>
      <c r="B150" s="61" t="s">
        <v>4095</v>
      </c>
      <c r="C150" s="61" t="s">
        <v>4096</v>
      </c>
    </row>
    <row r="151" spans="1:3">
      <c r="A151" s="61" t="s">
        <v>4097</v>
      </c>
      <c r="B151" s="61" t="s">
        <v>4098</v>
      </c>
      <c r="C151" s="61" t="s">
        <v>4099</v>
      </c>
    </row>
    <row r="152" spans="1:3">
      <c r="A152" s="61" t="s">
        <v>4100</v>
      </c>
      <c r="B152" s="61" t="s">
        <v>4101</v>
      </c>
      <c r="C152" s="61" t="s">
        <v>4102</v>
      </c>
    </row>
    <row r="153" spans="1:3">
      <c r="A153" s="61" t="s">
        <v>4103</v>
      </c>
      <c r="B153" s="61" t="s">
        <v>4104</v>
      </c>
      <c r="C153" s="61" t="s">
        <v>4105</v>
      </c>
    </row>
    <row r="154" spans="1:3">
      <c r="A154" s="61" t="s">
        <v>4106</v>
      </c>
      <c r="B154" s="61" t="s">
        <v>4107</v>
      </c>
      <c r="C154" s="61" t="s">
        <v>4108</v>
      </c>
    </row>
    <row r="155" spans="1:3">
      <c r="A155" s="61" t="s">
        <v>4109</v>
      </c>
      <c r="B155" s="61" t="s">
        <v>4110</v>
      </c>
      <c r="C155" s="61" t="s">
        <v>4111</v>
      </c>
    </row>
    <row r="156" spans="1:3">
      <c r="A156" s="61" t="s">
        <v>4112</v>
      </c>
      <c r="B156" s="61" t="s">
        <v>4113</v>
      </c>
      <c r="C156" s="61" t="s">
        <v>4114</v>
      </c>
    </row>
    <row r="157" spans="1:3">
      <c r="A157" s="61" t="s">
        <v>4115</v>
      </c>
      <c r="B157" s="61" t="s">
        <v>4116</v>
      </c>
      <c r="C157" s="61" t="s">
        <v>4117</v>
      </c>
    </row>
    <row r="158" spans="1:3">
      <c r="A158" s="61" t="s">
        <v>4118</v>
      </c>
      <c r="B158" s="61" t="s">
        <v>4119</v>
      </c>
      <c r="C158" s="61" t="s">
        <v>4120</v>
      </c>
    </row>
    <row r="159" spans="1:3">
      <c r="A159" s="61" t="s">
        <v>4121</v>
      </c>
      <c r="B159" s="61" t="s">
        <v>4122</v>
      </c>
      <c r="C159" s="61" t="s">
        <v>4123</v>
      </c>
    </row>
    <row r="160" spans="1:3">
      <c r="A160" s="61" t="s">
        <v>4124</v>
      </c>
      <c r="B160" s="61" t="s">
        <v>4125</v>
      </c>
      <c r="C160" s="61" t="s">
        <v>4126</v>
      </c>
    </row>
    <row r="161" spans="1:3">
      <c r="A161" s="61" t="s">
        <v>4127</v>
      </c>
      <c r="B161" s="61" t="s">
        <v>4128</v>
      </c>
      <c r="C161" s="61" t="s">
        <v>773</v>
      </c>
    </row>
    <row r="162" spans="1:3">
      <c r="A162" s="61" t="s">
        <v>4129</v>
      </c>
      <c r="B162" s="61" t="s">
        <v>4130</v>
      </c>
      <c r="C162" s="61" t="s">
        <v>4131</v>
      </c>
    </row>
    <row r="163" spans="1:3">
      <c r="A163" s="61" t="s">
        <v>4132</v>
      </c>
      <c r="B163" s="61" t="s">
        <v>4133</v>
      </c>
      <c r="C163" s="61" t="s">
        <v>4134</v>
      </c>
    </row>
    <row r="164" spans="1:3">
      <c r="A164" s="61" t="s">
        <v>4135</v>
      </c>
      <c r="B164" s="61" t="s">
        <v>4136</v>
      </c>
      <c r="C164" s="61" t="s">
        <v>4137</v>
      </c>
    </row>
    <row r="165" spans="1:3">
      <c r="A165" s="61" t="s">
        <v>4138</v>
      </c>
      <c r="B165" s="61" t="s">
        <v>4139</v>
      </c>
      <c r="C165" s="61" t="s">
        <v>4140</v>
      </c>
    </row>
    <row r="166" spans="1:3">
      <c r="A166" s="61" t="s">
        <v>4141</v>
      </c>
      <c r="B166" s="61" t="s">
        <v>4142</v>
      </c>
      <c r="C166" s="61" t="s">
        <v>4143</v>
      </c>
    </row>
    <row r="167" spans="1:3">
      <c r="A167" s="61" t="s">
        <v>4144</v>
      </c>
      <c r="B167" s="61" t="s">
        <v>4145</v>
      </c>
      <c r="C167" s="61" t="s">
        <v>4146</v>
      </c>
    </row>
    <row r="168" spans="1:3">
      <c r="A168" s="61" t="s">
        <v>4147</v>
      </c>
      <c r="B168" s="61" t="s">
        <v>4148</v>
      </c>
      <c r="C168" s="61" t="s">
        <v>4149</v>
      </c>
    </row>
    <row r="169" spans="1:3">
      <c r="A169" s="61" t="s">
        <v>4150</v>
      </c>
      <c r="B169" s="61" t="s">
        <v>4151</v>
      </c>
      <c r="C169" s="61" t="s">
        <v>4152</v>
      </c>
    </row>
    <row r="170" spans="1:3">
      <c r="A170" s="61" t="s">
        <v>4153</v>
      </c>
      <c r="B170" s="61" t="s">
        <v>4154</v>
      </c>
      <c r="C170" s="61" t="s">
        <v>4155</v>
      </c>
    </row>
    <row r="171" spans="1:3">
      <c r="A171" s="63" t="s">
        <v>4156</v>
      </c>
      <c r="B171" s="63" t="s">
        <v>4157</v>
      </c>
      <c r="C171" s="63" t="s">
        <v>4158</v>
      </c>
    </row>
    <row r="172" spans="1:3">
      <c r="A172" s="61" t="s">
        <v>4159</v>
      </c>
      <c r="B172" s="61" t="s">
        <v>4160</v>
      </c>
      <c r="C172" s="61" t="s">
        <v>4161</v>
      </c>
    </row>
    <row r="173" spans="1:3">
      <c r="A173" s="61" t="s">
        <v>4162</v>
      </c>
      <c r="B173" s="61" t="s">
        <v>4163</v>
      </c>
      <c r="C173" s="61" t="s">
        <v>917</v>
      </c>
    </row>
    <row r="174" spans="1:3">
      <c r="A174" s="61" t="s">
        <v>4164</v>
      </c>
      <c r="B174" s="61" t="s">
        <v>4165</v>
      </c>
      <c r="C174" s="61" t="s">
        <v>4166</v>
      </c>
    </row>
    <row r="175" spans="1:3">
      <c r="A175" s="61" t="s">
        <v>4167</v>
      </c>
      <c r="B175" s="61" t="s">
        <v>4168</v>
      </c>
      <c r="C175" s="61" t="s">
        <v>4169</v>
      </c>
    </row>
    <row r="176" spans="1:3">
      <c r="A176" s="61" t="s">
        <v>4170</v>
      </c>
      <c r="B176" s="61" t="s">
        <v>4171</v>
      </c>
      <c r="C176" s="61" t="s">
        <v>4172</v>
      </c>
    </row>
    <row r="177" spans="1:3">
      <c r="A177" s="61" t="s">
        <v>4173</v>
      </c>
      <c r="B177" s="61" t="s">
        <v>4174</v>
      </c>
      <c r="C177" s="61" t="s">
        <v>4175</v>
      </c>
    </row>
    <row r="178" spans="1:3">
      <c r="A178" s="61" t="s">
        <v>4176</v>
      </c>
      <c r="B178" s="61" t="s">
        <v>4177</v>
      </c>
      <c r="C178" s="61" t="s">
        <v>971</v>
      </c>
    </row>
    <row r="179" spans="1:3">
      <c r="A179" s="61" t="s">
        <v>4178</v>
      </c>
      <c r="B179" s="61" t="s">
        <v>4179</v>
      </c>
      <c r="C179" s="61" t="s">
        <v>4180</v>
      </c>
    </row>
    <row r="180" spans="1:3">
      <c r="A180" s="61" t="s">
        <v>4181</v>
      </c>
      <c r="B180" s="61" t="s">
        <v>4182</v>
      </c>
      <c r="C180" s="61" t="s">
        <v>4183</v>
      </c>
    </row>
    <row r="181" spans="1:3">
      <c r="A181" s="61" t="s">
        <v>4184</v>
      </c>
      <c r="B181" s="61" t="s">
        <v>4185</v>
      </c>
      <c r="C181" s="61" t="s">
        <v>4186</v>
      </c>
    </row>
    <row r="182" spans="1:3">
      <c r="A182" s="61" t="s">
        <v>4187</v>
      </c>
      <c r="B182" s="61" t="s">
        <v>4188</v>
      </c>
      <c r="C182" s="61" t="s">
        <v>4189</v>
      </c>
    </row>
    <row r="183" spans="1:3">
      <c r="A183" s="61" t="s">
        <v>4190</v>
      </c>
      <c r="B183" s="61" t="s">
        <v>4191</v>
      </c>
      <c r="C183" s="61" t="s">
        <v>890</v>
      </c>
    </row>
    <row r="184" spans="1:3">
      <c r="A184" s="61" t="s">
        <v>4192</v>
      </c>
      <c r="B184" s="61" t="s">
        <v>4193</v>
      </c>
      <c r="C184" s="61" t="s">
        <v>4194</v>
      </c>
    </row>
    <row r="185" spans="1:3">
      <c r="A185" s="61" t="s">
        <v>4195</v>
      </c>
      <c r="B185" s="61" t="s">
        <v>4196</v>
      </c>
      <c r="C185" s="61" t="s">
        <v>4197</v>
      </c>
    </row>
    <row r="186" spans="1:3">
      <c r="A186" s="60" t="s">
        <v>4198</v>
      </c>
      <c r="B186" s="60"/>
      <c r="C186" s="60"/>
    </row>
    <row r="187" spans="1:3">
      <c r="A187" s="61" t="s">
        <v>4199</v>
      </c>
      <c r="B187" s="61" t="s">
        <v>4200</v>
      </c>
      <c r="C187" s="61" t="s">
        <v>4201</v>
      </c>
    </row>
    <row r="188" spans="1:3">
      <c r="A188" s="61" t="s">
        <v>4202</v>
      </c>
      <c r="B188" s="61" t="s">
        <v>4203</v>
      </c>
      <c r="C188" s="61" t="s">
        <v>4204</v>
      </c>
    </row>
    <row r="189" spans="1:3">
      <c r="A189" s="61" t="s">
        <v>4205</v>
      </c>
      <c r="B189" s="61" t="s">
        <v>4206</v>
      </c>
      <c r="C189" s="61" t="s">
        <v>4207</v>
      </c>
    </row>
    <row r="190" spans="1:3">
      <c r="A190" s="61" t="s">
        <v>4208</v>
      </c>
      <c r="B190" s="61" t="s">
        <v>4209</v>
      </c>
      <c r="C190" s="61" t="s">
        <v>4210</v>
      </c>
    </row>
    <row r="191" spans="1:3">
      <c r="A191" s="60" t="s">
        <v>4211</v>
      </c>
      <c r="B191" s="60"/>
      <c r="C191" s="60"/>
    </row>
    <row r="192" spans="1:3">
      <c r="A192" s="61" t="s">
        <v>4212</v>
      </c>
      <c r="B192" s="61" t="s">
        <v>4213</v>
      </c>
      <c r="C192" s="61" t="s">
        <v>4214</v>
      </c>
    </row>
    <row r="193" spans="1:3">
      <c r="A193" s="61" t="s">
        <v>4215</v>
      </c>
      <c r="B193" s="61" t="s">
        <v>4216</v>
      </c>
      <c r="C193" s="61" t="s">
        <v>4217</v>
      </c>
    </row>
    <row r="194" spans="1:3">
      <c r="A194" s="61" t="s">
        <v>4218</v>
      </c>
      <c r="B194" s="61" t="s">
        <v>4219</v>
      </c>
      <c r="C194" s="61" t="s">
        <v>4220</v>
      </c>
    </row>
    <row r="195" spans="1:3">
      <c r="A195" s="61" t="s">
        <v>4221</v>
      </c>
      <c r="B195" s="61" t="s">
        <v>4222</v>
      </c>
      <c r="C195" s="61" t="s">
        <v>4223</v>
      </c>
    </row>
    <row r="196" spans="1:3">
      <c r="A196" s="61" t="s">
        <v>4224</v>
      </c>
      <c r="B196" s="61" t="s">
        <v>4225</v>
      </c>
      <c r="C196" s="61" t="s">
        <v>2698</v>
      </c>
    </row>
    <row r="197" spans="1:3">
      <c r="A197" s="61" t="s">
        <v>4226</v>
      </c>
      <c r="B197" s="61" t="s">
        <v>4227</v>
      </c>
      <c r="C197" s="61" t="s">
        <v>4228</v>
      </c>
    </row>
    <row r="198" spans="1:3">
      <c r="A198" s="61" t="s">
        <v>4229</v>
      </c>
      <c r="B198" s="61" t="s">
        <v>4230</v>
      </c>
      <c r="C198" s="61" t="s">
        <v>4231</v>
      </c>
    </row>
    <row r="199" spans="1:3">
      <c r="A199" s="60" t="s">
        <v>4232</v>
      </c>
      <c r="B199" s="60"/>
      <c r="C199" s="60"/>
    </row>
    <row r="200" spans="1:3">
      <c r="A200" s="61" t="s">
        <v>4233</v>
      </c>
      <c r="B200" s="61" t="s">
        <v>4234</v>
      </c>
      <c r="C200" s="61" t="s">
        <v>726</v>
      </c>
    </row>
    <row r="201" spans="1:3">
      <c r="A201" s="61" t="s">
        <v>4235</v>
      </c>
      <c r="B201" s="61" t="s">
        <v>4236</v>
      </c>
      <c r="C201" s="61" t="s">
        <v>4237</v>
      </c>
    </row>
    <row r="202" spans="1:3">
      <c r="A202" s="61" t="s">
        <v>4238</v>
      </c>
      <c r="B202" s="61" t="s">
        <v>4239</v>
      </c>
      <c r="C202" s="61" t="s">
        <v>4240</v>
      </c>
    </row>
    <row r="203" spans="1:3">
      <c r="A203" s="61" t="s">
        <v>4241</v>
      </c>
      <c r="B203" s="61" t="s">
        <v>4242</v>
      </c>
      <c r="C203" s="61" t="s">
        <v>4243</v>
      </c>
    </row>
    <row r="204" spans="1:3">
      <c r="A204" s="60" t="s">
        <v>4244</v>
      </c>
      <c r="B204" s="60"/>
      <c r="C204" s="60"/>
    </row>
    <row r="205" spans="1:3">
      <c r="A205" s="61" t="s">
        <v>4245</v>
      </c>
      <c r="B205" s="61" t="s">
        <v>4246</v>
      </c>
      <c r="C205" s="61" t="s">
        <v>4247</v>
      </c>
    </row>
    <row r="206" spans="1:3">
      <c r="A206" s="61" t="s">
        <v>4248</v>
      </c>
      <c r="B206" s="61" t="s">
        <v>4249</v>
      </c>
      <c r="C206" s="61" t="s">
        <v>4250</v>
      </c>
    </row>
    <row r="207" spans="1:3">
      <c r="A207" s="61" t="s">
        <v>4251</v>
      </c>
      <c r="B207" s="61" t="s">
        <v>4252</v>
      </c>
      <c r="C207" s="61" t="s">
        <v>4253</v>
      </c>
    </row>
    <row r="208" spans="1:3">
      <c r="A208" s="61" t="s">
        <v>4254</v>
      </c>
      <c r="B208" s="61" t="s">
        <v>4255</v>
      </c>
      <c r="C208" s="61" t="s">
        <v>4256</v>
      </c>
    </row>
    <row r="209" spans="1:3">
      <c r="A209" s="61" t="s">
        <v>4257</v>
      </c>
      <c r="B209" s="61" t="s">
        <v>4258</v>
      </c>
      <c r="C209" s="61" t="s">
        <v>4259</v>
      </c>
    </row>
    <row r="210" spans="1:3">
      <c r="A210" s="60" t="s">
        <v>4260</v>
      </c>
      <c r="B210" s="60"/>
      <c r="C210" s="60"/>
    </row>
    <row r="211" spans="1:3">
      <c r="A211" s="61" t="s">
        <v>4261</v>
      </c>
      <c r="B211" s="61" t="s">
        <v>4262</v>
      </c>
      <c r="C211" s="61" t="s">
        <v>1404</v>
      </c>
    </row>
    <row r="212" spans="1:3">
      <c r="A212" s="61" t="s">
        <v>4263</v>
      </c>
      <c r="B212" s="61" t="s">
        <v>4264</v>
      </c>
      <c r="C212" s="61" t="s">
        <v>4265</v>
      </c>
    </row>
    <row r="213" spans="1:3">
      <c r="A213" s="61" t="s">
        <v>4266</v>
      </c>
      <c r="B213" s="61" t="s">
        <v>4267</v>
      </c>
      <c r="C213" s="61" t="s">
        <v>4268</v>
      </c>
    </row>
    <row r="214" spans="1:3">
      <c r="A214" s="61" t="s">
        <v>4269</v>
      </c>
      <c r="B214" s="61" t="s">
        <v>4270</v>
      </c>
      <c r="C214" s="61" t="s">
        <v>4271</v>
      </c>
    </row>
    <row r="215" spans="1:3">
      <c r="A215" s="60" t="s">
        <v>4272</v>
      </c>
      <c r="B215" s="60"/>
      <c r="C215" s="60"/>
    </row>
    <row r="216" spans="1:3">
      <c r="A216" s="61" t="s">
        <v>4273</v>
      </c>
      <c r="B216" s="61" t="s">
        <v>4274</v>
      </c>
      <c r="C216" s="61" t="s">
        <v>4275</v>
      </c>
    </row>
    <row r="217" spans="1:3">
      <c r="A217" s="61" t="s">
        <v>4276</v>
      </c>
      <c r="B217" s="61" t="s">
        <v>4277</v>
      </c>
      <c r="C217" s="61" t="s">
        <v>4278</v>
      </c>
    </row>
    <row r="218" spans="1:3">
      <c r="A218" s="61" t="s">
        <v>4279</v>
      </c>
      <c r="B218" s="61" t="s">
        <v>4280</v>
      </c>
      <c r="C218" s="61" t="s">
        <v>4281</v>
      </c>
    </row>
    <row r="219" spans="1:3">
      <c r="A219" s="61" t="s">
        <v>4282</v>
      </c>
      <c r="B219" s="61" t="s">
        <v>4283</v>
      </c>
      <c r="C219" s="61" t="s">
        <v>4284</v>
      </c>
    </row>
    <row r="220" spans="1:3">
      <c r="A220" s="61" t="s">
        <v>4285</v>
      </c>
      <c r="B220" s="61" t="s">
        <v>4286</v>
      </c>
      <c r="C220" s="61" t="s">
        <v>4287</v>
      </c>
    </row>
    <row r="221" spans="1:3">
      <c r="A221" s="61" t="s">
        <v>4288</v>
      </c>
      <c r="B221" s="61" t="s">
        <v>4289</v>
      </c>
      <c r="C221" s="61" t="s">
        <v>4290</v>
      </c>
    </row>
    <row r="222" spans="1:3">
      <c r="A222" s="61" t="s">
        <v>4291</v>
      </c>
      <c r="B222" s="61" t="s">
        <v>4292</v>
      </c>
      <c r="C222" s="61" t="s">
        <v>4293</v>
      </c>
    </row>
    <row r="223" spans="1:3">
      <c r="A223" s="61" t="s">
        <v>4294</v>
      </c>
      <c r="B223" s="61" t="s">
        <v>4295</v>
      </c>
      <c r="C223" s="61" t="s">
        <v>4296</v>
      </c>
    </row>
    <row r="224" spans="1:3">
      <c r="A224" s="61" t="s">
        <v>4297</v>
      </c>
      <c r="B224" s="61" t="s">
        <v>4298</v>
      </c>
      <c r="C224" s="61" t="s">
        <v>4299</v>
      </c>
    </row>
    <row r="225" spans="1:3">
      <c r="A225" s="61" t="s">
        <v>4300</v>
      </c>
      <c r="B225" s="61" t="s">
        <v>4301</v>
      </c>
      <c r="C225" s="61" t="s">
        <v>4302</v>
      </c>
    </row>
    <row r="226" spans="1:3">
      <c r="A226" s="61" t="s">
        <v>4303</v>
      </c>
      <c r="B226" s="61" t="s">
        <v>4304</v>
      </c>
      <c r="C226" s="61" t="s">
        <v>4305</v>
      </c>
    </row>
    <row r="227" spans="1:3">
      <c r="A227" s="61" t="s">
        <v>4306</v>
      </c>
      <c r="B227" s="61" t="s">
        <v>4307</v>
      </c>
      <c r="C227" s="61" t="s">
        <v>4308</v>
      </c>
    </row>
    <row r="228" spans="1:3">
      <c r="A228" s="61" t="s">
        <v>4309</v>
      </c>
      <c r="B228" s="61" t="s">
        <v>4310</v>
      </c>
      <c r="C228" s="61" t="s">
        <v>1225</v>
      </c>
    </row>
    <row r="229" spans="1:3">
      <c r="A229" s="61" t="s">
        <v>4311</v>
      </c>
      <c r="B229" s="61" t="s">
        <v>4312</v>
      </c>
      <c r="C229" s="61" t="s">
        <v>4313</v>
      </c>
    </row>
    <row r="230" spans="1:3">
      <c r="A230" s="61" t="s">
        <v>4314</v>
      </c>
      <c r="B230" s="61" t="s">
        <v>4315</v>
      </c>
      <c r="C230" s="61" t="s">
        <v>4316</v>
      </c>
    </row>
    <row r="231" spans="1:3">
      <c r="A231" s="61" t="s">
        <v>4317</v>
      </c>
      <c r="B231" s="61" t="s">
        <v>4318</v>
      </c>
      <c r="C231" s="61" t="s">
        <v>4319</v>
      </c>
    </row>
    <row r="232" spans="1:3">
      <c r="A232" s="61" t="s">
        <v>4320</v>
      </c>
      <c r="B232" s="61" t="s">
        <v>4321</v>
      </c>
      <c r="C232" s="61" t="s">
        <v>4322</v>
      </c>
    </row>
    <row r="233" spans="1:3">
      <c r="A233" s="61" t="s">
        <v>4323</v>
      </c>
      <c r="B233" s="61" t="s">
        <v>4324</v>
      </c>
      <c r="C233" s="61" t="s">
        <v>1068</v>
      </c>
    </row>
    <row r="234" spans="1:3">
      <c r="A234" s="61" t="s">
        <v>4325</v>
      </c>
      <c r="B234" s="61" t="s">
        <v>4326</v>
      </c>
      <c r="C234" s="61" t="s">
        <v>4327</v>
      </c>
    </row>
    <row r="235" spans="1:3">
      <c r="A235" s="61" t="s">
        <v>4328</v>
      </c>
      <c r="B235" s="61" t="s">
        <v>4329</v>
      </c>
      <c r="C235" s="61" t="s">
        <v>4330</v>
      </c>
    </row>
    <row r="236" spans="1:3">
      <c r="A236" s="61" t="s">
        <v>4331</v>
      </c>
      <c r="B236" s="61" t="s">
        <v>4332</v>
      </c>
      <c r="C236" s="61" t="s">
        <v>4333</v>
      </c>
    </row>
    <row r="237" spans="1:3">
      <c r="A237" s="61" t="s">
        <v>4334</v>
      </c>
      <c r="B237" s="61" t="s">
        <v>4335</v>
      </c>
      <c r="C237" s="61" t="s">
        <v>1461</v>
      </c>
    </row>
    <row r="238" spans="1:3">
      <c r="A238" s="61" t="s">
        <v>4336</v>
      </c>
      <c r="B238" s="61" t="s">
        <v>4337</v>
      </c>
      <c r="C238" s="61" t="s">
        <v>2042</v>
      </c>
    </row>
    <row r="239" spans="1:3">
      <c r="A239" s="61" t="s">
        <v>4338</v>
      </c>
      <c r="B239" s="61" t="s">
        <v>4339</v>
      </c>
      <c r="C239" s="61" t="s">
        <v>4340</v>
      </c>
    </row>
    <row r="240" spans="1:3">
      <c r="A240" s="61" t="s">
        <v>4341</v>
      </c>
      <c r="B240" s="61" t="s">
        <v>4342</v>
      </c>
      <c r="C240" s="61" t="s">
        <v>4343</v>
      </c>
    </row>
    <row r="241" spans="1:3">
      <c r="A241" s="61" t="s">
        <v>4344</v>
      </c>
      <c r="B241" s="61" t="s">
        <v>4345</v>
      </c>
      <c r="C241" s="61" t="s">
        <v>4346</v>
      </c>
    </row>
    <row r="242" spans="1:3">
      <c r="A242" s="61" t="s">
        <v>4347</v>
      </c>
      <c r="B242" s="61" t="s">
        <v>4348</v>
      </c>
      <c r="C242" s="61" t="s">
        <v>4349</v>
      </c>
    </row>
    <row r="243" spans="1:3">
      <c r="A243" s="61" t="s">
        <v>4350</v>
      </c>
      <c r="B243" s="61" t="s">
        <v>4351</v>
      </c>
      <c r="C243" s="61" t="s">
        <v>4352</v>
      </c>
    </row>
    <row r="244" spans="1:3">
      <c r="A244" s="61" t="s">
        <v>4353</v>
      </c>
      <c r="B244" s="61" t="s">
        <v>4354</v>
      </c>
      <c r="C244" s="61" t="s">
        <v>4355</v>
      </c>
    </row>
    <row r="245" spans="1:3">
      <c r="A245" s="61" t="s">
        <v>4356</v>
      </c>
      <c r="B245" s="61" t="s">
        <v>4357</v>
      </c>
      <c r="C245" s="61" t="s">
        <v>4358</v>
      </c>
    </row>
    <row r="246" spans="1:3">
      <c r="A246" s="61" t="s">
        <v>4359</v>
      </c>
      <c r="B246" s="61" t="s">
        <v>4360</v>
      </c>
      <c r="C246" s="61" t="s">
        <v>4361</v>
      </c>
    </row>
    <row r="247" spans="1:3">
      <c r="A247" s="61" t="s">
        <v>4362</v>
      </c>
      <c r="B247" s="61" t="s">
        <v>4363</v>
      </c>
      <c r="C247" s="61" t="s">
        <v>4364</v>
      </c>
    </row>
    <row r="248" spans="1:3">
      <c r="A248" s="61" t="s">
        <v>4365</v>
      </c>
      <c r="B248" s="61" t="s">
        <v>4366</v>
      </c>
      <c r="C248" s="61" t="s">
        <v>4367</v>
      </c>
    </row>
    <row r="249" spans="1:3">
      <c r="A249" s="61" t="s">
        <v>4368</v>
      </c>
      <c r="B249" s="61" t="s">
        <v>4369</v>
      </c>
      <c r="C249" s="61" t="s">
        <v>4370</v>
      </c>
    </row>
    <row r="250" spans="1:3">
      <c r="A250" s="61" t="s">
        <v>4371</v>
      </c>
      <c r="B250" s="61" t="s">
        <v>4372</v>
      </c>
      <c r="C250" s="61" t="s">
        <v>4373</v>
      </c>
    </row>
    <row r="251" spans="1:3">
      <c r="A251" s="61" t="s">
        <v>4374</v>
      </c>
      <c r="B251" s="61" t="s">
        <v>4375</v>
      </c>
      <c r="C251" s="61" t="s">
        <v>4376</v>
      </c>
    </row>
    <row r="252" spans="1:3">
      <c r="A252" s="61" t="s">
        <v>4377</v>
      </c>
      <c r="B252" s="61" t="s">
        <v>4378</v>
      </c>
      <c r="C252" s="61" t="s">
        <v>4379</v>
      </c>
    </row>
    <row r="253" spans="1:3">
      <c r="A253" s="60" t="s">
        <v>4380</v>
      </c>
      <c r="B253" s="60"/>
      <c r="C253" s="60"/>
    </row>
    <row r="254" spans="1:3">
      <c r="A254" s="61" t="s">
        <v>4381</v>
      </c>
      <c r="B254" s="61" t="s">
        <v>4382</v>
      </c>
      <c r="C254" s="61" t="s">
        <v>4383</v>
      </c>
    </row>
  </sheetData>
  <mergeCells count="30">
    <mergeCell ref="A1:C1"/>
    <mergeCell ref="A2:C2"/>
    <mergeCell ref="A6:C6"/>
    <mergeCell ref="A14:C14"/>
    <mergeCell ref="A16:C16"/>
    <mergeCell ref="A19:C19"/>
    <mergeCell ref="A24:C24"/>
    <mergeCell ref="A48:C48"/>
    <mergeCell ref="A51:C51"/>
    <mergeCell ref="A53:C53"/>
    <mergeCell ref="A55:C55"/>
    <mergeCell ref="A57:C57"/>
    <mergeCell ref="A68:C68"/>
    <mergeCell ref="A82:C82"/>
    <mergeCell ref="A91:C91"/>
    <mergeCell ref="A96:C96"/>
    <mergeCell ref="A103:C103"/>
    <mergeCell ref="A123:C123"/>
    <mergeCell ref="A129:C129"/>
    <mergeCell ref="A131:C131"/>
    <mergeCell ref="A139:C139"/>
    <mergeCell ref="A141:C141"/>
    <mergeCell ref="A148:C148"/>
    <mergeCell ref="A186:C186"/>
    <mergeCell ref="A191:C191"/>
    <mergeCell ref="A199:C199"/>
    <mergeCell ref="A204:C204"/>
    <mergeCell ref="A210:C210"/>
    <mergeCell ref="A215:C215"/>
    <mergeCell ref="A253:C253"/>
  </mergeCells>
  <conditionalFormatting sqref="A21:C21 A49:C49">
    <cfRule type="duplicateValues" dxfId="0" priority="1" stopIfTrue="1"/>
  </conditionalFormatting>
  <hyperlinks>
    <hyperlink ref="D1" location="'HK-DHL-5000'!A1" display="返回报价"/>
    <hyperlink ref="D2" location="价格表目录!A1" display="返回首页"/>
  </hyperlink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4"/>
  <sheetViews>
    <sheetView workbookViewId="0">
      <selection activeCell="A1" sqref="A1:I3"/>
    </sheetView>
  </sheetViews>
  <sheetFormatPr defaultColWidth="9" defaultRowHeight="13.5"/>
  <cols>
    <col min="1" max="1" width="15.25" style="69" customWidth="1"/>
    <col min="2" max="2" width="22.75" style="69" customWidth="1"/>
    <col min="3" max="4" width="12.5" style="69" customWidth="1"/>
    <col min="5" max="5" width="13.625" style="69" customWidth="1"/>
    <col min="6" max="6" width="14.75" style="69" customWidth="1"/>
    <col min="7" max="7" width="12.875" style="69" customWidth="1"/>
    <col min="8" max="8" width="11.375" style="69" customWidth="1"/>
    <col min="9" max="9" width="43.25" style="69" customWidth="1"/>
    <col min="10" max="16384" width="9" style="69"/>
  </cols>
  <sheetData>
    <row r="1" ht="24" customHeight="1" spans="1:9">
      <c r="A1" s="831" t="s">
        <v>92</v>
      </c>
      <c r="B1" s="831"/>
      <c r="C1" s="831"/>
      <c r="D1" s="831"/>
      <c r="E1" s="831"/>
      <c r="F1" s="831"/>
      <c r="G1" s="831"/>
      <c r="H1" s="831"/>
      <c r="I1" s="861"/>
    </row>
    <row r="2" ht="26" customHeight="1" spans="1:10">
      <c r="A2" s="831"/>
      <c r="B2" s="831"/>
      <c r="C2" s="831"/>
      <c r="D2" s="831"/>
      <c r="E2" s="831"/>
      <c r="F2" s="831"/>
      <c r="G2" s="831"/>
      <c r="H2" s="831"/>
      <c r="I2" s="861"/>
      <c r="J2" s="472"/>
    </row>
    <row r="3" ht="23" customHeight="1" spans="1:9">
      <c r="A3" s="832"/>
      <c r="B3" s="832"/>
      <c r="C3" s="832"/>
      <c r="D3" s="832"/>
      <c r="E3" s="832"/>
      <c r="F3" s="832"/>
      <c r="G3" s="832"/>
      <c r="H3" s="832"/>
      <c r="I3" s="862"/>
    </row>
    <row r="4" ht="77" customHeight="1" spans="1:9">
      <c r="A4" s="871" t="s">
        <v>93</v>
      </c>
      <c r="B4" s="872"/>
      <c r="C4" s="872"/>
      <c r="D4" s="872"/>
      <c r="E4" s="872"/>
      <c r="F4" s="872"/>
      <c r="G4" s="872"/>
      <c r="H4" s="872"/>
      <c r="I4" s="877"/>
    </row>
    <row r="5" ht="36" customHeight="1" spans="1:16">
      <c r="A5" s="687" t="s">
        <v>94</v>
      </c>
      <c r="B5" s="687" t="s">
        <v>95</v>
      </c>
      <c r="C5" s="688" t="s">
        <v>96</v>
      </c>
      <c r="D5" s="688" t="s">
        <v>97</v>
      </c>
      <c r="E5" s="688" t="s">
        <v>98</v>
      </c>
      <c r="F5" s="688" t="s">
        <v>99</v>
      </c>
      <c r="G5" s="688" t="s">
        <v>100</v>
      </c>
      <c r="H5" s="688" t="s">
        <v>101</v>
      </c>
      <c r="I5" s="687" t="s">
        <v>102</v>
      </c>
      <c r="J5" s="878"/>
      <c r="K5" s="879"/>
      <c r="L5" s="879"/>
      <c r="M5" s="879"/>
      <c r="N5" s="879"/>
      <c r="O5" s="879"/>
      <c r="P5" s="879"/>
    </row>
    <row r="6" ht="36" customHeight="1" spans="1:10">
      <c r="A6" s="873"/>
      <c r="B6" s="749" t="s">
        <v>103</v>
      </c>
      <c r="C6" s="750">
        <f t="shared" ref="C6:C13" si="0">D6+2</f>
        <v>39</v>
      </c>
      <c r="D6" s="750">
        <f t="shared" ref="D6:D13" si="1">E6+2</f>
        <v>37</v>
      </c>
      <c r="E6" s="750">
        <v>35</v>
      </c>
      <c r="F6" s="750">
        <f>E6</f>
        <v>35</v>
      </c>
      <c r="G6" s="750">
        <f>F6</f>
        <v>35</v>
      </c>
      <c r="H6" s="750">
        <f>G6</f>
        <v>35</v>
      </c>
      <c r="I6" s="864" t="s">
        <v>104</v>
      </c>
      <c r="J6" s="880"/>
    </row>
    <row r="7" ht="32" customHeight="1" spans="1:10">
      <c r="A7" s="836" t="s">
        <v>105</v>
      </c>
      <c r="B7" s="790" t="s">
        <v>106</v>
      </c>
      <c r="C7" s="750">
        <f t="shared" si="0"/>
        <v>41</v>
      </c>
      <c r="D7" s="750">
        <f t="shared" si="1"/>
        <v>39</v>
      </c>
      <c r="E7" s="750">
        <f>E6+2</f>
        <v>37</v>
      </c>
      <c r="F7" s="750">
        <f t="shared" ref="F7:H7" si="2">E7</f>
        <v>37</v>
      </c>
      <c r="G7" s="750">
        <f t="shared" si="2"/>
        <v>37</v>
      </c>
      <c r="H7" s="750">
        <f t="shared" si="2"/>
        <v>37</v>
      </c>
      <c r="I7" s="865"/>
      <c r="J7" s="881"/>
    </row>
    <row r="8" ht="45" customHeight="1" spans="1:10">
      <c r="A8" s="836"/>
      <c r="B8" s="790" t="s">
        <v>107</v>
      </c>
      <c r="C8" s="750">
        <f t="shared" si="0"/>
        <v>43</v>
      </c>
      <c r="D8" s="750">
        <f t="shared" si="1"/>
        <v>41</v>
      </c>
      <c r="E8" s="750">
        <f>E7+2</f>
        <v>39</v>
      </c>
      <c r="F8" s="750">
        <f>E8</f>
        <v>39</v>
      </c>
      <c r="G8" s="750">
        <f>F8</f>
        <v>39</v>
      </c>
      <c r="H8" s="750">
        <f>G8</f>
        <v>39</v>
      </c>
      <c r="I8" s="865"/>
      <c r="J8" s="881"/>
    </row>
    <row r="9" ht="109" customHeight="1" spans="1:10">
      <c r="A9" s="837"/>
      <c r="B9" s="790" t="s">
        <v>108</v>
      </c>
      <c r="C9" s="750">
        <f t="shared" si="0"/>
        <v>45</v>
      </c>
      <c r="D9" s="750">
        <f t="shared" si="1"/>
        <v>43</v>
      </c>
      <c r="E9" s="750">
        <f>E8+2</f>
        <v>41</v>
      </c>
      <c r="F9" s="750">
        <f>E9</f>
        <v>41</v>
      </c>
      <c r="G9" s="750">
        <f>F9</f>
        <v>41</v>
      </c>
      <c r="H9" s="750">
        <f>G9</f>
        <v>41</v>
      </c>
      <c r="I9" s="865"/>
      <c r="J9" s="881"/>
    </row>
    <row r="10" ht="44.1" customHeight="1" spans="1:9">
      <c r="A10" s="838" t="s">
        <v>109</v>
      </c>
      <c r="B10" s="749" t="s">
        <v>103</v>
      </c>
      <c r="C10" s="750">
        <f t="shared" si="0"/>
        <v>49</v>
      </c>
      <c r="D10" s="750">
        <f t="shared" si="1"/>
        <v>47</v>
      </c>
      <c r="E10" s="750">
        <v>45</v>
      </c>
      <c r="F10" s="750">
        <f t="shared" ref="F10:H10" si="3">E10</f>
        <v>45</v>
      </c>
      <c r="G10" s="750">
        <f t="shared" si="3"/>
        <v>45</v>
      </c>
      <c r="H10" s="750">
        <f t="shared" si="3"/>
        <v>45</v>
      </c>
      <c r="I10" s="865"/>
    </row>
    <row r="11" ht="44.1" customHeight="1" spans="1:9">
      <c r="A11" s="838"/>
      <c r="B11" s="790" t="s">
        <v>106</v>
      </c>
      <c r="C11" s="750">
        <f t="shared" si="0"/>
        <v>51</v>
      </c>
      <c r="D11" s="750">
        <f t="shared" si="1"/>
        <v>49</v>
      </c>
      <c r="E11" s="750">
        <f>E10+2</f>
        <v>47</v>
      </c>
      <c r="F11" s="750">
        <f>F10+2</f>
        <v>47</v>
      </c>
      <c r="G11" s="750">
        <f>G10+2</f>
        <v>47</v>
      </c>
      <c r="H11" s="750">
        <f>H10+2</f>
        <v>47</v>
      </c>
      <c r="I11" s="865"/>
    </row>
    <row r="12" ht="45" customHeight="1" spans="1:9">
      <c r="A12" s="838"/>
      <c r="B12" s="790" t="s">
        <v>107</v>
      </c>
      <c r="C12" s="750">
        <f t="shared" si="0"/>
        <v>53</v>
      </c>
      <c r="D12" s="750">
        <f t="shared" si="1"/>
        <v>51</v>
      </c>
      <c r="E12" s="750">
        <f>E11+2</f>
        <v>49</v>
      </c>
      <c r="F12" s="750">
        <f>F11+2</f>
        <v>49</v>
      </c>
      <c r="G12" s="750">
        <f>G11+2</f>
        <v>49</v>
      </c>
      <c r="H12" s="750">
        <f>H11+2</f>
        <v>49</v>
      </c>
      <c r="I12" s="865"/>
    </row>
    <row r="13" ht="94.5" spans="1:9">
      <c r="A13" s="838"/>
      <c r="B13" s="790" t="s">
        <v>108</v>
      </c>
      <c r="C13" s="750">
        <f t="shared" si="0"/>
        <v>55</v>
      </c>
      <c r="D13" s="750">
        <f t="shared" si="1"/>
        <v>53</v>
      </c>
      <c r="E13" s="750">
        <f t="shared" ref="E13:H13" si="4">E12+2</f>
        <v>51</v>
      </c>
      <c r="F13" s="750">
        <f t="shared" si="4"/>
        <v>51</v>
      </c>
      <c r="G13" s="750">
        <f t="shared" si="4"/>
        <v>51</v>
      </c>
      <c r="H13" s="750">
        <f t="shared" si="4"/>
        <v>51</v>
      </c>
      <c r="I13" s="865"/>
    </row>
    <row r="14" spans="1:9">
      <c r="A14" s="734" t="s">
        <v>110</v>
      </c>
      <c r="B14" s="735"/>
      <c r="C14" s="874" t="s">
        <v>111</v>
      </c>
      <c r="D14" s="875"/>
      <c r="E14" s="875"/>
      <c r="F14" s="875"/>
      <c r="G14" s="875"/>
      <c r="H14" s="876"/>
      <c r="I14" s="882" t="s">
        <v>112</v>
      </c>
    </row>
    <row r="15" spans="1:9">
      <c r="A15" s="738"/>
      <c r="B15" s="739"/>
      <c r="C15" s="795"/>
      <c r="D15" s="796"/>
      <c r="E15" s="796"/>
      <c r="F15" s="796"/>
      <c r="G15" s="796"/>
      <c r="H15" s="797"/>
      <c r="I15" s="882"/>
    </row>
    <row r="16" s="659" customFormat="1" ht="21" customHeight="1" spans="1:9">
      <c r="A16" s="773" t="s">
        <v>113</v>
      </c>
      <c r="B16" s="774" t="s">
        <v>114</v>
      </c>
      <c r="C16" s="774"/>
      <c r="D16" s="774"/>
      <c r="E16" s="774"/>
      <c r="F16" s="774"/>
      <c r="G16" s="774"/>
      <c r="H16" s="774"/>
      <c r="I16" s="774"/>
    </row>
    <row r="17" s="659" customFormat="1" ht="21" customHeight="1" spans="1:9">
      <c r="A17" s="775">
        <v>1</v>
      </c>
      <c r="B17" s="776" t="s">
        <v>115</v>
      </c>
      <c r="C17" s="776"/>
      <c r="D17" s="776"/>
      <c r="E17" s="776"/>
      <c r="F17" s="776"/>
      <c r="G17" s="776"/>
      <c r="H17" s="776"/>
      <c r="I17" s="776"/>
    </row>
    <row r="18" s="659" customFormat="1" ht="35" customHeight="1" spans="1:9">
      <c r="A18" s="775">
        <v>2</v>
      </c>
      <c r="B18" s="849" t="s">
        <v>116</v>
      </c>
      <c r="C18" s="776"/>
      <c r="D18" s="776"/>
      <c r="E18" s="776"/>
      <c r="F18" s="776"/>
      <c r="G18" s="776"/>
      <c r="H18" s="776"/>
      <c r="I18" s="776"/>
    </row>
    <row r="19" s="659" customFormat="1" ht="30" customHeight="1" spans="1:9">
      <c r="A19" s="775">
        <v>3</v>
      </c>
      <c r="B19" s="849" t="s">
        <v>117</v>
      </c>
      <c r="C19" s="776"/>
      <c r="D19" s="776"/>
      <c r="E19" s="776"/>
      <c r="F19" s="776"/>
      <c r="G19" s="776"/>
      <c r="H19" s="776"/>
      <c r="I19" s="776"/>
    </row>
    <row r="20" s="659" customFormat="1" ht="21" customHeight="1" spans="1:9">
      <c r="A20" s="775">
        <v>4</v>
      </c>
      <c r="B20" s="776" t="s">
        <v>118</v>
      </c>
      <c r="C20" s="776"/>
      <c r="D20" s="776"/>
      <c r="E20" s="776"/>
      <c r="F20" s="776"/>
      <c r="G20" s="776"/>
      <c r="H20" s="776"/>
      <c r="I20" s="776"/>
    </row>
    <row r="21" s="659" customFormat="1" ht="21" customHeight="1" spans="1:9">
      <c r="A21" s="775">
        <v>5</v>
      </c>
      <c r="B21" s="774" t="s">
        <v>119</v>
      </c>
      <c r="C21" s="774"/>
      <c r="D21" s="774"/>
      <c r="E21" s="774"/>
      <c r="F21" s="774"/>
      <c r="G21" s="774"/>
      <c r="H21" s="774"/>
      <c r="I21" s="774"/>
    </row>
    <row r="22" s="659" customFormat="1" ht="21" customHeight="1" spans="1:9">
      <c r="A22" s="775">
        <v>6</v>
      </c>
      <c r="B22" s="850" t="s">
        <v>120</v>
      </c>
      <c r="C22" s="851"/>
      <c r="D22" s="851"/>
      <c r="E22" s="851"/>
      <c r="F22" s="851"/>
      <c r="G22" s="851"/>
      <c r="H22" s="851"/>
      <c r="I22" s="868"/>
    </row>
    <row r="23" s="659" customFormat="1" ht="21" customHeight="1" spans="1:9">
      <c r="A23" s="775">
        <v>7</v>
      </c>
      <c r="B23" s="850" t="s">
        <v>121</v>
      </c>
      <c r="C23" s="851"/>
      <c r="D23" s="851"/>
      <c r="E23" s="851"/>
      <c r="F23" s="851"/>
      <c r="G23" s="851"/>
      <c r="H23" s="851"/>
      <c r="I23" s="868"/>
    </row>
    <row r="24" s="659" customFormat="1" ht="21" customHeight="1" spans="1:9">
      <c r="A24" s="775">
        <v>8</v>
      </c>
      <c r="B24" s="852" t="s">
        <v>122</v>
      </c>
      <c r="C24" s="853"/>
      <c r="D24" s="853"/>
      <c r="E24" s="853"/>
      <c r="F24" s="853"/>
      <c r="G24" s="853"/>
      <c r="H24" s="853"/>
      <c r="I24" s="853"/>
    </row>
    <row r="25" s="659" customFormat="1" ht="21" customHeight="1" spans="1:9">
      <c r="A25" s="775">
        <v>9</v>
      </c>
      <c r="B25" s="774" t="s">
        <v>123</v>
      </c>
      <c r="C25" s="774"/>
      <c r="D25" s="774"/>
      <c r="E25" s="774"/>
      <c r="F25" s="774"/>
      <c r="G25" s="774"/>
      <c r="H25" s="774"/>
      <c r="I25" s="774"/>
    </row>
    <row r="26" s="659" customFormat="1" ht="21" customHeight="1" spans="1:9">
      <c r="A26" s="775">
        <v>10</v>
      </c>
      <c r="B26" s="854" t="s">
        <v>124</v>
      </c>
      <c r="C26" s="854"/>
      <c r="D26" s="854"/>
      <c r="E26" s="854"/>
      <c r="F26" s="854"/>
      <c r="G26" s="854"/>
      <c r="H26" s="854"/>
      <c r="I26" s="854"/>
    </row>
    <row r="27" s="659" customFormat="1" ht="21" customHeight="1" spans="1:9">
      <c r="A27" s="775">
        <v>11</v>
      </c>
      <c r="B27" s="855" t="s">
        <v>125</v>
      </c>
      <c r="C27" s="856"/>
      <c r="D27" s="856"/>
      <c r="E27" s="856"/>
      <c r="F27" s="856"/>
      <c r="G27" s="856"/>
      <c r="H27" s="856"/>
      <c r="I27" s="869"/>
    </row>
    <row r="28" s="659" customFormat="1" ht="21" customHeight="1" spans="1:9">
      <c r="A28" s="775">
        <v>12</v>
      </c>
      <c r="B28" s="855" t="s">
        <v>126</v>
      </c>
      <c r="C28" s="856"/>
      <c r="D28" s="856"/>
      <c r="E28" s="856"/>
      <c r="F28" s="856"/>
      <c r="G28" s="856"/>
      <c r="H28" s="856"/>
      <c r="I28" s="869"/>
    </row>
    <row r="29" s="659" customFormat="1" ht="21" customHeight="1" spans="1:9">
      <c r="A29" s="775">
        <v>13</v>
      </c>
      <c r="B29" s="857" t="s">
        <v>127</v>
      </c>
      <c r="C29" s="857"/>
      <c r="D29" s="857"/>
      <c r="E29" s="857"/>
      <c r="F29" s="857"/>
      <c r="G29" s="857"/>
      <c r="H29" s="857"/>
      <c r="I29" s="857"/>
    </row>
    <row r="30" s="659" customFormat="1" ht="21" customHeight="1" spans="1:9">
      <c r="A30" s="775">
        <v>14</v>
      </c>
      <c r="B30" s="858" t="s">
        <v>128</v>
      </c>
      <c r="C30" s="858"/>
      <c r="D30" s="858"/>
      <c r="E30" s="858"/>
      <c r="F30" s="858"/>
      <c r="G30" s="858"/>
      <c r="H30" s="858"/>
      <c r="I30" s="858"/>
    </row>
    <row r="31" s="659" customFormat="1" ht="34" customHeight="1" spans="1:9">
      <c r="A31" s="775">
        <v>15</v>
      </c>
      <c r="B31" s="859" t="s">
        <v>129</v>
      </c>
      <c r="C31" s="860"/>
      <c r="D31" s="860"/>
      <c r="E31" s="860"/>
      <c r="F31" s="860"/>
      <c r="G31" s="860"/>
      <c r="H31" s="860"/>
      <c r="I31" s="870"/>
    </row>
    <row r="32" s="659" customFormat="1" ht="22" customHeight="1" spans="1:9">
      <c r="A32" s="775">
        <v>16</v>
      </c>
      <c r="B32" s="859" t="s">
        <v>130</v>
      </c>
      <c r="C32" s="860"/>
      <c r="D32" s="860"/>
      <c r="E32" s="860"/>
      <c r="F32" s="860"/>
      <c r="G32" s="860"/>
      <c r="H32" s="860"/>
      <c r="I32" s="870"/>
    </row>
    <row r="33" s="659" customFormat="1" ht="21" customHeight="1" spans="1:9">
      <c r="A33" s="775">
        <v>17</v>
      </c>
      <c r="B33" s="782" t="s">
        <v>131</v>
      </c>
      <c r="C33" s="782"/>
      <c r="D33" s="782"/>
      <c r="E33" s="782"/>
      <c r="F33" s="782"/>
      <c r="G33" s="782"/>
      <c r="H33" s="782"/>
      <c r="I33" s="782"/>
    </row>
    <row r="34" ht="118" customHeight="1" spans="1:9">
      <c r="A34" s="759" t="s">
        <v>132</v>
      </c>
      <c r="B34" s="759"/>
      <c r="C34" s="759"/>
      <c r="D34" s="759"/>
      <c r="E34" s="759"/>
      <c r="F34" s="759"/>
      <c r="G34" s="759"/>
      <c r="H34" s="759"/>
      <c r="I34" s="759"/>
    </row>
  </sheetData>
  <mergeCells count="26">
    <mergeCell ref="A4:I4"/>
    <mergeCell ref="B16:I16"/>
    <mergeCell ref="B17:I17"/>
    <mergeCell ref="B18:I18"/>
    <mergeCell ref="B19:I19"/>
    <mergeCell ref="B20:I20"/>
    <mergeCell ref="B21:I21"/>
    <mergeCell ref="B22:I22"/>
    <mergeCell ref="B23:I23"/>
    <mergeCell ref="B25:I25"/>
    <mergeCell ref="B26:I26"/>
    <mergeCell ref="B27:I27"/>
    <mergeCell ref="B28:I28"/>
    <mergeCell ref="B29:I29"/>
    <mergeCell ref="B30:I30"/>
    <mergeCell ref="B31:I31"/>
    <mergeCell ref="B32:I32"/>
    <mergeCell ref="B33:I33"/>
    <mergeCell ref="A34:I34"/>
    <mergeCell ref="A7:A9"/>
    <mergeCell ref="A10:A13"/>
    <mergeCell ref="I6:I13"/>
    <mergeCell ref="I14:I15"/>
    <mergeCell ref="A1:I3"/>
    <mergeCell ref="A14:B15"/>
    <mergeCell ref="C14:H15"/>
  </mergeCells>
  <hyperlinks>
    <hyperlink ref="I14:I15" location="附加费收取标准!A1" display="附加费收取标准，见附件"/>
  </hyperlinks>
  <pageMargins left="0.75" right="0.75" top="1" bottom="1" header="0.5" footer="0.5"/>
  <pageSetup paperSize="9" orientation="portrait"/>
  <headerFooter/>
  <drawing r:id="rId1"/>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workbookViewId="0">
      <selection activeCell="N5" sqref="N5"/>
    </sheetView>
  </sheetViews>
  <sheetFormatPr defaultColWidth="9" defaultRowHeight="14.25"/>
  <cols>
    <col min="1" max="1" width="98.125" customWidth="1"/>
  </cols>
  <sheetData>
    <row r="1" ht="29" customHeight="1" spans="1:1">
      <c r="A1" s="52" t="s">
        <v>4384</v>
      </c>
    </row>
    <row r="2" ht="29" customHeight="1" spans="1:1">
      <c r="A2" s="52" t="s">
        <v>4385</v>
      </c>
    </row>
    <row r="3" ht="84" customHeight="1" spans="1:1">
      <c r="A3" s="53" t="s">
        <v>4386</v>
      </c>
    </row>
    <row r="4" ht="20.25" spans="1:1">
      <c r="A4" s="54" t="s">
        <v>3583</v>
      </c>
    </row>
    <row r="5" ht="28" customHeight="1" spans="1:1">
      <c r="A5" s="55" t="s">
        <v>4387</v>
      </c>
    </row>
    <row r="6" ht="28" customHeight="1" spans="1:1">
      <c r="A6" s="55" t="s">
        <v>4388</v>
      </c>
    </row>
    <row r="7" ht="28" customHeight="1" spans="1:1">
      <c r="A7" s="55" t="s">
        <v>4389</v>
      </c>
    </row>
    <row r="8" ht="28" customHeight="1" spans="1:1">
      <c r="A8" s="55" t="s">
        <v>4390</v>
      </c>
    </row>
    <row r="12" spans="1:1">
      <c r="A12" s="56" t="s">
        <v>4391</v>
      </c>
    </row>
    <row r="13" spans="1:1">
      <c r="A13" s="57" t="s">
        <v>4392</v>
      </c>
    </row>
  </sheetData>
  <pageMargins left="0.75" right="0.75" top="1" bottom="1" header="0.5" footer="0.5"/>
  <pageSetup paperSize="9" orientation="portrait"/>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5"/>
  <sheetViews>
    <sheetView zoomScale="85" zoomScaleNormal="85" workbookViewId="0">
      <selection activeCell="N5" sqref="N5"/>
    </sheetView>
  </sheetViews>
  <sheetFormatPr defaultColWidth="9" defaultRowHeight="13.5" outlineLevelCol="6"/>
  <cols>
    <col min="1" max="3" width="17.8166666666667" style="47" customWidth="1"/>
    <col min="4" max="4" width="35.6083333333333" style="47" customWidth="1"/>
    <col min="5" max="7" width="17.8166666666667" style="47" customWidth="1"/>
    <col min="8" max="16384" width="9" style="47"/>
  </cols>
  <sheetData>
    <row r="1" s="46" customFormat="1" ht="42" customHeight="1" spans="1:7">
      <c r="A1" s="48" t="s">
        <v>4393</v>
      </c>
      <c r="B1" s="48"/>
      <c r="C1" s="48"/>
      <c r="D1" s="48"/>
      <c r="E1" s="48"/>
      <c r="F1" s="48"/>
      <c r="G1" s="48"/>
    </row>
    <row r="2" s="46" customFormat="1" ht="22" customHeight="1" spans="1:7">
      <c r="A2" s="49" t="s">
        <v>4394</v>
      </c>
      <c r="B2" s="49" t="s">
        <v>4395</v>
      </c>
      <c r="C2" s="50" t="s">
        <v>4396</v>
      </c>
      <c r="D2" s="50" t="s">
        <v>153</v>
      </c>
      <c r="E2" s="50" t="s">
        <v>4397</v>
      </c>
      <c r="F2" s="50" t="s">
        <v>4398</v>
      </c>
      <c r="G2" s="50" t="s">
        <v>4399</v>
      </c>
    </row>
    <row r="3" s="46" customFormat="1" ht="22" customHeight="1" spans="1:7">
      <c r="A3" s="49" t="s">
        <v>4400</v>
      </c>
      <c r="B3" s="49" t="s">
        <v>4401</v>
      </c>
      <c r="C3" s="50" t="s">
        <v>4402</v>
      </c>
      <c r="D3" s="50" t="s">
        <v>4403</v>
      </c>
      <c r="E3" s="50" t="s">
        <v>4404</v>
      </c>
      <c r="F3" s="50" t="s">
        <v>4405</v>
      </c>
      <c r="G3" s="50" t="s">
        <v>4406</v>
      </c>
    </row>
    <row r="4" spans="1:7">
      <c r="A4" s="51"/>
      <c r="B4" s="51"/>
      <c r="C4" s="51"/>
      <c r="D4" s="51"/>
      <c r="E4" s="51"/>
      <c r="F4" s="51"/>
      <c r="G4" s="51"/>
    </row>
    <row r="5" spans="1:7">
      <c r="A5" s="51"/>
      <c r="B5" s="51"/>
      <c r="C5" s="51"/>
      <c r="D5" s="51"/>
      <c r="E5" s="51"/>
      <c r="F5" s="51"/>
      <c r="G5" s="51"/>
    </row>
    <row r="6" spans="1:7">
      <c r="A6" s="51"/>
      <c r="B6" s="51"/>
      <c r="C6" s="51"/>
      <c r="D6" s="51"/>
      <c r="E6" s="51"/>
      <c r="F6" s="51"/>
      <c r="G6" s="51"/>
    </row>
    <row r="7" spans="1:7">
      <c r="A7" s="51"/>
      <c r="B7" s="51"/>
      <c r="C7" s="51"/>
      <c r="D7" s="51"/>
      <c r="E7" s="51"/>
      <c r="F7" s="51"/>
      <c r="G7" s="51"/>
    </row>
    <row r="8" spans="1:7">
      <c r="A8" s="51"/>
      <c r="B8" s="51"/>
      <c r="C8" s="51"/>
      <c r="D8" s="51"/>
      <c r="E8" s="51"/>
      <c r="F8" s="51"/>
      <c r="G8" s="51"/>
    </row>
    <row r="9" spans="1:7">
      <c r="A9" s="51"/>
      <c r="B9" s="51"/>
      <c r="C9" s="51"/>
      <c r="D9" s="51"/>
      <c r="E9" s="51"/>
      <c r="F9" s="51"/>
      <c r="G9" s="51"/>
    </row>
    <row r="10" spans="1:7">
      <c r="A10" s="51"/>
      <c r="B10" s="51"/>
      <c r="C10" s="51"/>
      <c r="D10" s="51"/>
      <c r="E10" s="51"/>
      <c r="F10" s="51"/>
      <c r="G10" s="51"/>
    </row>
    <row r="11" spans="1:7">
      <c r="A11" s="51"/>
      <c r="B11" s="51"/>
      <c r="C11" s="51"/>
      <c r="D11" s="51"/>
      <c r="E11" s="51"/>
      <c r="F11" s="51"/>
      <c r="G11" s="51"/>
    </row>
    <row r="12" spans="1:7">
      <c r="A12" s="51"/>
      <c r="B12" s="51"/>
      <c r="C12" s="51"/>
      <c r="D12" s="51"/>
      <c r="E12" s="51"/>
      <c r="F12" s="51"/>
      <c r="G12" s="51"/>
    </row>
    <row r="13" spans="1:7">
      <c r="A13" s="51"/>
      <c r="B13" s="51"/>
      <c r="C13" s="51"/>
      <c r="D13" s="51"/>
      <c r="E13" s="51"/>
      <c r="F13" s="51"/>
      <c r="G13" s="51"/>
    </row>
    <row r="14" spans="1:7">
      <c r="A14" s="51"/>
      <c r="B14" s="51"/>
      <c r="C14" s="51"/>
      <c r="D14" s="51"/>
      <c r="E14" s="51"/>
      <c r="F14" s="51"/>
      <c r="G14" s="51"/>
    </row>
    <row r="15" spans="1:7">
      <c r="A15" s="51"/>
      <c r="B15" s="51"/>
      <c r="C15" s="51"/>
      <c r="D15" s="51"/>
      <c r="E15" s="51"/>
      <c r="F15" s="51"/>
      <c r="G15" s="51"/>
    </row>
  </sheetData>
  <mergeCells count="1">
    <mergeCell ref="A1:G1"/>
  </mergeCells>
  <pageMargins left="0.7" right="0.7" top="0.75" bottom="0.75" header="0.3" footer="0.3"/>
  <pageSetup paperSize="9" orientation="portrait"/>
  <headerFooter/>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U33"/>
  <sheetViews>
    <sheetView workbookViewId="0">
      <selection activeCell="M33" sqref="M33"/>
    </sheetView>
  </sheetViews>
  <sheetFormatPr defaultColWidth="11" defaultRowHeight="14.25"/>
  <cols>
    <col min="1" max="1" width="19.25" style="28" customWidth="1"/>
    <col min="2" max="2" width="32.75" style="28" customWidth="1"/>
    <col min="3" max="3" width="15.375" style="28" customWidth="1"/>
    <col min="4" max="4" width="15" style="28" customWidth="1"/>
    <col min="5" max="5" width="12.25" style="28" customWidth="1"/>
    <col min="6" max="6" width="11.25" style="28" customWidth="1"/>
    <col min="7" max="8" width="13.625" style="28" customWidth="1"/>
    <col min="9" max="9" width="11" style="28" customWidth="1"/>
    <col min="10" max="10" width="12.25" style="28" customWidth="1"/>
    <col min="11" max="11" width="11.375" style="28" customWidth="1"/>
    <col min="12" max="15" width="10.625" style="28" customWidth="1"/>
    <col min="16" max="16" width="11.25" style="28" customWidth="1"/>
    <col min="17" max="17" width="12.625" style="28" customWidth="1"/>
    <col min="18" max="16384" width="11" style="28"/>
  </cols>
  <sheetData>
    <row r="1" ht="15.75" customHeight="1" spans="1:15">
      <c r="A1" s="29" t="s">
        <v>4407</v>
      </c>
      <c r="B1" s="30"/>
      <c r="C1" s="30"/>
      <c r="D1" s="30"/>
      <c r="E1" s="29" t="s">
        <v>4408</v>
      </c>
      <c r="F1" s="30" t="s">
        <v>4409</v>
      </c>
      <c r="G1" s="30"/>
      <c r="H1" s="30"/>
      <c r="I1" s="31" t="s">
        <v>4410</v>
      </c>
      <c r="J1" s="30"/>
      <c r="K1" s="30"/>
      <c r="L1" s="30"/>
      <c r="O1" s="42"/>
    </row>
    <row r="2" ht="15.75" customHeight="1" spans="1:15">
      <c r="A2" s="29" t="s">
        <v>4411</v>
      </c>
      <c r="B2" s="30"/>
      <c r="C2" s="30"/>
      <c r="D2" s="30"/>
      <c r="E2" s="29" t="s">
        <v>4412</v>
      </c>
      <c r="F2" s="30" t="s">
        <v>4413</v>
      </c>
      <c r="G2" s="30"/>
      <c r="H2" s="30"/>
      <c r="I2" s="31" t="s">
        <v>4414</v>
      </c>
      <c r="J2" s="30"/>
      <c r="K2" s="30"/>
      <c r="L2" s="30"/>
      <c r="O2" s="42"/>
    </row>
    <row r="3" ht="15.75" customHeight="1" spans="1:15">
      <c r="A3" s="31" t="s">
        <v>4415</v>
      </c>
      <c r="B3" s="30"/>
      <c r="C3" s="30"/>
      <c r="D3" s="30"/>
      <c r="E3" s="29" t="s">
        <v>4416</v>
      </c>
      <c r="F3" s="30" t="s">
        <v>4413</v>
      </c>
      <c r="G3" s="30"/>
      <c r="H3" s="30"/>
      <c r="I3" s="29" t="s">
        <v>4417</v>
      </c>
      <c r="J3" s="30"/>
      <c r="K3" s="30"/>
      <c r="L3" s="30"/>
      <c r="O3" s="42"/>
    </row>
    <row r="4" ht="15.75" customHeight="1" spans="1:15">
      <c r="A4" s="29" t="s">
        <v>4418</v>
      </c>
      <c r="B4" s="30"/>
      <c r="C4" s="30"/>
      <c r="D4" s="30"/>
      <c r="E4" s="29" t="s">
        <v>4419</v>
      </c>
      <c r="F4" s="30" t="s">
        <v>4413</v>
      </c>
      <c r="G4" s="30"/>
      <c r="H4" s="30"/>
      <c r="I4" s="29" t="s">
        <v>4420</v>
      </c>
      <c r="J4" s="30"/>
      <c r="K4" s="30"/>
      <c r="L4" s="30"/>
      <c r="O4" s="42"/>
    </row>
    <row r="5" ht="15.75" customHeight="1" spans="1:15">
      <c r="A5" s="29" t="s">
        <v>4421</v>
      </c>
      <c r="B5" s="30"/>
      <c r="C5" s="30"/>
      <c r="D5" s="30"/>
      <c r="E5" s="29" t="s">
        <v>4422</v>
      </c>
      <c r="F5" s="30" t="s">
        <v>4413</v>
      </c>
      <c r="G5" s="30"/>
      <c r="H5" s="30"/>
      <c r="I5" s="29" t="s">
        <v>4423</v>
      </c>
      <c r="J5" s="32"/>
      <c r="K5" s="32"/>
      <c r="L5" s="32"/>
      <c r="O5" s="42"/>
    </row>
    <row r="6" customHeight="1" spans="1:15">
      <c r="A6" s="29" t="s">
        <v>4424</v>
      </c>
      <c r="B6" s="32"/>
      <c r="C6" s="32"/>
      <c r="D6" s="32"/>
      <c r="E6" s="29" t="s">
        <v>4425</v>
      </c>
      <c r="F6" s="33"/>
      <c r="G6" s="33"/>
      <c r="H6" s="33"/>
      <c r="I6" s="29" t="s">
        <v>4426</v>
      </c>
      <c r="J6" s="30"/>
      <c r="K6" s="30"/>
      <c r="L6" s="30"/>
      <c r="O6" s="42"/>
    </row>
    <row r="7" spans="1:15">
      <c r="A7" s="29" t="s">
        <v>4427</v>
      </c>
      <c r="B7" s="32"/>
      <c r="C7" s="30"/>
      <c r="D7" s="30"/>
      <c r="E7" s="29" t="s">
        <v>4428</v>
      </c>
      <c r="F7" s="33"/>
      <c r="G7" s="33"/>
      <c r="H7" s="33"/>
      <c r="I7" s="29" t="s">
        <v>4429</v>
      </c>
      <c r="J7" s="30"/>
      <c r="K7" s="30"/>
      <c r="L7" s="30"/>
      <c r="O7" s="42"/>
    </row>
    <row r="8" spans="1:15">
      <c r="A8" s="29" t="s">
        <v>4430</v>
      </c>
      <c r="B8" s="32"/>
      <c r="C8" s="30"/>
      <c r="D8" s="30"/>
      <c r="E8" s="29" t="s">
        <v>4431</v>
      </c>
      <c r="F8" s="33"/>
      <c r="G8" s="33"/>
      <c r="H8" s="33"/>
      <c r="I8" s="29" t="s">
        <v>4432</v>
      </c>
      <c r="J8" s="30"/>
      <c r="K8" s="30"/>
      <c r="L8" s="30"/>
      <c r="O8" s="42"/>
    </row>
    <row r="9" customHeight="1" spans="1:15">
      <c r="A9" s="29" t="s">
        <v>4433</v>
      </c>
      <c r="B9" s="30"/>
      <c r="C9" s="30"/>
      <c r="D9" s="30"/>
      <c r="E9" s="29" t="s">
        <v>4434</v>
      </c>
      <c r="F9" s="33"/>
      <c r="G9" s="33"/>
      <c r="H9" s="33"/>
      <c r="I9" s="29" t="s">
        <v>4435</v>
      </c>
      <c r="J9" s="30"/>
      <c r="K9" s="30"/>
      <c r="L9" s="30"/>
      <c r="O9" s="42"/>
    </row>
    <row r="10" customHeight="1" spans="1:15">
      <c r="A10" s="29" t="s">
        <v>4436</v>
      </c>
      <c r="B10" s="30"/>
      <c r="C10" s="30"/>
      <c r="D10" s="30"/>
      <c r="E10" s="29" t="s">
        <v>4437</v>
      </c>
      <c r="F10" s="33"/>
      <c r="G10" s="33"/>
      <c r="H10" s="33"/>
      <c r="I10" s="29" t="s">
        <v>4438</v>
      </c>
      <c r="J10" s="30"/>
      <c r="K10" s="30"/>
      <c r="L10" s="30"/>
      <c r="O10" s="42"/>
    </row>
    <row r="11" customHeight="1" spans="1:15">
      <c r="A11" s="29" t="s">
        <v>4439</v>
      </c>
      <c r="B11" s="30"/>
      <c r="C11" s="30"/>
      <c r="D11" s="30"/>
      <c r="E11" s="29" t="s">
        <v>4440</v>
      </c>
      <c r="F11" s="33"/>
      <c r="G11" s="33"/>
      <c r="H11" s="33"/>
      <c r="I11" s="29" t="s">
        <v>4441</v>
      </c>
      <c r="J11" s="30"/>
      <c r="K11" s="30"/>
      <c r="L11" s="30"/>
      <c r="O11" s="42"/>
    </row>
    <row r="12" spans="1:12">
      <c r="A12" s="29" t="s">
        <v>4442</v>
      </c>
      <c r="B12" s="30"/>
      <c r="C12" s="30"/>
      <c r="D12" s="30"/>
      <c r="E12" s="29" t="s">
        <v>4443</v>
      </c>
      <c r="F12" s="30"/>
      <c r="G12" s="30"/>
      <c r="H12" s="30"/>
      <c r="I12" s="29" t="s">
        <v>4444</v>
      </c>
      <c r="J12" s="30"/>
      <c r="K12" s="30"/>
      <c r="L12" s="30"/>
    </row>
    <row r="13" spans="1:12">
      <c r="A13" s="29" t="s">
        <v>4445</v>
      </c>
      <c r="B13" s="30"/>
      <c r="C13" s="30"/>
      <c r="D13" s="30"/>
      <c r="E13" s="29" t="s">
        <v>102</v>
      </c>
      <c r="F13" s="30"/>
      <c r="G13" s="30"/>
      <c r="H13" s="30"/>
      <c r="I13" s="29" t="s">
        <v>4446</v>
      </c>
      <c r="J13" s="30"/>
      <c r="K13" s="30"/>
      <c r="L13" s="30"/>
    </row>
    <row r="14" spans="1:12">
      <c r="A14" s="29" t="s">
        <v>4447</v>
      </c>
      <c r="B14" s="34"/>
      <c r="C14" s="30"/>
      <c r="D14" s="30"/>
      <c r="E14" s="29"/>
      <c r="F14" s="30"/>
      <c r="G14" s="30"/>
      <c r="H14" s="30"/>
      <c r="I14" s="29"/>
      <c r="J14" s="30"/>
      <c r="K14" s="30"/>
      <c r="L14" s="30"/>
    </row>
    <row r="15" spans="1:12">
      <c r="A15" s="29" t="s">
        <v>4448</v>
      </c>
      <c r="B15" s="30"/>
      <c r="C15" s="30"/>
      <c r="D15" s="30"/>
      <c r="E15" s="29"/>
      <c r="F15" s="30"/>
      <c r="G15" s="30"/>
      <c r="H15" s="30"/>
      <c r="I15" s="29"/>
      <c r="J15" s="30"/>
      <c r="K15" s="30"/>
      <c r="L15" s="30"/>
    </row>
    <row r="16" spans="1:12">
      <c r="A16" s="29" t="s">
        <v>85</v>
      </c>
      <c r="B16" s="30">
        <v>16</v>
      </c>
      <c r="C16" s="30"/>
      <c r="D16" s="30"/>
      <c r="E16" s="29"/>
      <c r="F16" s="30"/>
      <c r="G16" s="30"/>
      <c r="H16" s="30"/>
      <c r="I16" s="31"/>
      <c r="J16" s="30"/>
      <c r="K16" s="30"/>
      <c r="L16" s="30"/>
    </row>
    <row r="17" spans="1:21">
      <c r="A17" s="35" t="s">
        <v>4449</v>
      </c>
      <c r="B17" s="36" t="s">
        <v>4450</v>
      </c>
      <c r="C17" s="36" t="s">
        <v>4451</v>
      </c>
      <c r="D17" s="36" t="s">
        <v>4452</v>
      </c>
      <c r="E17" s="36" t="s">
        <v>4453</v>
      </c>
      <c r="F17" s="35" t="s">
        <v>4454</v>
      </c>
      <c r="G17" s="35" t="s">
        <v>4455</v>
      </c>
      <c r="H17" s="35" t="s">
        <v>4456</v>
      </c>
      <c r="I17" s="35" t="s">
        <v>4457</v>
      </c>
      <c r="J17" s="35" t="s">
        <v>4458</v>
      </c>
      <c r="K17" s="35" t="s">
        <v>4459</v>
      </c>
      <c r="L17" s="35" t="s">
        <v>4460</v>
      </c>
      <c r="M17" s="35" t="s">
        <v>4461</v>
      </c>
      <c r="N17" s="35" t="s">
        <v>4462</v>
      </c>
      <c r="O17" s="35" t="s">
        <v>4463</v>
      </c>
      <c r="P17" s="35" t="s">
        <v>4464</v>
      </c>
      <c r="Q17" s="35" t="s">
        <v>4465</v>
      </c>
      <c r="R17" s="35" t="s">
        <v>4466</v>
      </c>
      <c r="S17" s="35" t="s">
        <v>4467</v>
      </c>
      <c r="T17" s="35" t="s">
        <v>4468</v>
      </c>
      <c r="U17" s="35" t="s">
        <v>4469</v>
      </c>
    </row>
    <row r="18" ht="15" spans="1:11">
      <c r="A18" s="28">
        <v>1</v>
      </c>
      <c r="B18" s="37"/>
      <c r="C18" s="38"/>
      <c r="D18" s="38"/>
      <c r="E18" s="38"/>
      <c r="F18" s="39"/>
      <c r="G18" s="40"/>
      <c r="H18" s="41"/>
      <c r="I18" s="43"/>
      <c r="J18" s="44"/>
      <c r="K18" s="45"/>
    </row>
    <row r="19" ht="15" spans="1:11">
      <c r="A19" s="28">
        <v>2</v>
      </c>
      <c r="B19" s="37"/>
      <c r="C19" s="38"/>
      <c r="D19" s="38"/>
      <c r="E19" s="38"/>
      <c r="F19" s="39"/>
      <c r="G19" s="40"/>
      <c r="H19" s="41"/>
      <c r="I19" s="43"/>
      <c r="J19" s="44"/>
      <c r="K19" s="45"/>
    </row>
    <row r="20" ht="15" spans="1:11">
      <c r="A20" s="28">
        <v>3</v>
      </c>
      <c r="B20" s="37"/>
      <c r="C20" s="38"/>
      <c r="D20" s="38"/>
      <c r="E20" s="38"/>
      <c r="F20" s="39"/>
      <c r="G20" s="40"/>
      <c r="H20" s="41"/>
      <c r="I20" s="43"/>
      <c r="J20" s="44"/>
      <c r="K20" s="45"/>
    </row>
    <row r="21" ht="15" spans="1:11">
      <c r="A21" s="28">
        <v>4</v>
      </c>
      <c r="B21" s="37"/>
      <c r="C21" s="38"/>
      <c r="D21" s="38"/>
      <c r="E21" s="38"/>
      <c r="F21" s="39"/>
      <c r="G21" s="40"/>
      <c r="H21" s="41"/>
      <c r="I21" s="43"/>
      <c r="J21" s="44"/>
      <c r="K21" s="45"/>
    </row>
    <row r="22" ht="15" spans="1:11">
      <c r="A22" s="28">
        <v>5</v>
      </c>
      <c r="B22" s="37"/>
      <c r="C22" s="38"/>
      <c r="D22" s="38"/>
      <c r="E22" s="38"/>
      <c r="F22" s="39"/>
      <c r="G22" s="40"/>
      <c r="H22" s="41"/>
      <c r="I22" s="43"/>
      <c r="J22" s="44"/>
      <c r="K22" s="45"/>
    </row>
    <row r="23" ht="15" spans="1:11">
      <c r="A23" s="28">
        <v>6</v>
      </c>
      <c r="B23" s="37"/>
      <c r="C23" s="38"/>
      <c r="D23" s="38"/>
      <c r="E23" s="38"/>
      <c r="F23" s="39"/>
      <c r="G23" s="40"/>
      <c r="H23" s="41"/>
      <c r="I23" s="43"/>
      <c r="J23" s="44"/>
      <c r="K23" s="45"/>
    </row>
    <row r="24" ht="15" spans="1:11">
      <c r="A24" s="28">
        <v>7</v>
      </c>
      <c r="B24" s="37"/>
      <c r="C24" s="38"/>
      <c r="D24" s="38"/>
      <c r="E24" s="38"/>
      <c r="F24" s="39"/>
      <c r="G24" s="40"/>
      <c r="H24" s="41"/>
      <c r="I24" s="43"/>
      <c r="J24" s="44"/>
      <c r="K24" s="45"/>
    </row>
    <row r="25" ht="15" spans="1:11">
      <c r="A25" s="28">
        <v>8</v>
      </c>
      <c r="B25" s="37"/>
      <c r="C25" s="38"/>
      <c r="D25" s="38"/>
      <c r="E25" s="38"/>
      <c r="F25" s="39"/>
      <c r="G25" s="40"/>
      <c r="H25" s="41"/>
      <c r="I25" s="43"/>
      <c r="J25" s="44"/>
      <c r="K25" s="45"/>
    </row>
    <row r="26" ht="15" spans="1:11">
      <c r="A26" s="28">
        <v>9</v>
      </c>
      <c r="B26" s="37"/>
      <c r="C26" s="38"/>
      <c r="D26" s="38"/>
      <c r="E26" s="38"/>
      <c r="F26" s="39"/>
      <c r="G26" s="40"/>
      <c r="H26" s="41"/>
      <c r="I26" s="43"/>
      <c r="J26" s="44"/>
      <c r="K26" s="45"/>
    </row>
    <row r="27" ht="15" spans="1:11">
      <c r="A27" s="28">
        <v>10</v>
      </c>
      <c r="B27" s="37"/>
      <c r="C27" s="38"/>
      <c r="D27" s="38"/>
      <c r="E27" s="38"/>
      <c r="F27" s="39"/>
      <c r="G27" s="40"/>
      <c r="H27" s="41"/>
      <c r="I27" s="43"/>
      <c r="J27" s="44"/>
      <c r="K27" s="45"/>
    </row>
    <row r="28" ht="15" spans="1:11">
      <c r="A28" s="28">
        <v>11</v>
      </c>
      <c r="B28" s="37"/>
      <c r="C28" s="38"/>
      <c r="D28" s="38"/>
      <c r="E28" s="38"/>
      <c r="F28" s="39"/>
      <c r="G28" s="40"/>
      <c r="H28" s="41"/>
      <c r="I28" s="43"/>
      <c r="J28" s="44"/>
      <c r="K28" s="45"/>
    </row>
    <row r="29" ht="15" spans="1:11">
      <c r="A29" s="28">
        <v>12</v>
      </c>
      <c r="B29" s="37"/>
      <c r="C29" s="38"/>
      <c r="D29" s="38"/>
      <c r="E29" s="38"/>
      <c r="F29" s="39"/>
      <c r="G29" s="40"/>
      <c r="H29" s="41"/>
      <c r="I29" s="43"/>
      <c r="J29" s="44"/>
      <c r="K29" s="45"/>
    </row>
    <row r="30" ht="15" spans="1:11">
      <c r="A30" s="28">
        <v>13</v>
      </c>
      <c r="B30" s="37"/>
      <c r="C30" s="38"/>
      <c r="D30" s="38"/>
      <c r="E30" s="38"/>
      <c r="F30" s="39"/>
      <c r="G30" s="40"/>
      <c r="H30" s="41"/>
      <c r="I30" s="43"/>
      <c r="J30" s="44"/>
      <c r="K30" s="45"/>
    </row>
    <row r="31" ht="15" spans="1:11">
      <c r="A31" s="28">
        <v>14</v>
      </c>
      <c r="B31" s="37"/>
      <c r="C31" s="38"/>
      <c r="D31" s="38"/>
      <c r="E31" s="38"/>
      <c r="F31" s="39"/>
      <c r="G31" s="40"/>
      <c r="H31" s="41"/>
      <c r="I31" s="43"/>
      <c r="J31" s="44"/>
      <c r="K31" s="45"/>
    </row>
    <row r="32" ht="15" spans="1:11">
      <c r="A32" s="28">
        <v>15</v>
      </c>
      <c r="B32" s="37"/>
      <c r="C32" s="38"/>
      <c r="D32" s="38"/>
      <c r="E32" s="38"/>
      <c r="F32" s="39"/>
      <c r="G32" s="40"/>
      <c r="H32" s="41"/>
      <c r="I32" s="43"/>
      <c r="J32" s="44"/>
      <c r="K32" s="45"/>
    </row>
    <row r="33" ht="15" spans="1:11">
      <c r="A33" s="28">
        <v>16</v>
      </c>
      <c r="B33" s="37"/>
      <c r="C33" s="38"/>
      <c r="D33" s="38"/>
      <c r="E33" s="38"/>
      <c r="F33" s="39"/>
      <c r="G33" s="40"/>
      <c r="H33" s="41"/>
      <c r="I33" s="43"/>
      <c r="J33" s="44"/>
      <c r="K33" s="45"/>
    </row>
  </sheetData>
  <mergeCells count="48">
    <mergeCell ref="B1:D1"/>
    <mergeCell ref="F1:H1"/>
    <mergeCell ref="J1:L1"/>
    <mergeCell ref="B2:D2"/>
    <mergeCell ref="F2:H2"/>
    <mergeCell ref="J2:L2"/>
    <mergeCell ref="B3:D3"/>
    <mergeCell ref="F3:H3"/>
    <mergeCell ref="J3:L3"/>
    <mergeCell ref="B4:D4"/>
    <mergeCell ref="F4:H4"/>
    <mergeCell ref="J4:L4"/>
    <mergeCell ref="B5:D5"/>
    <mergeCell ref="F5:H5"/>
    <mergeCell ref="J5:L5"/>
    <mergeCell ref="B6:D6"/>
    <mergeCell ref="F6:H6"/>
    <mergeCell ref="J6:L6"/>
    <mergeCell ref="B7:D7"/>
    <mergeCell ref="F7:H7"/>
    <mergeCell ref="J7:L7"/>
    <mergeCell ref="B8:D8"/>
    <mergeCell ref="F8:H8"/>
    <mergeCell ref="J8:L8"/>
    <mergeCell ref="B9:D9"/>
    <mergeCell ref="F9:H9"/>
    <mergeCell ref="J9:L9"/>
    <mergeCell ref="B10:D10"/>
    <mergeCell ref="F10:H10"/>
    <mergeCell ref="J10:L10"/>
    <mergeCell ref="B11:D11"/>
    <mergeCell ref="F11:H11"/>
    <mergeCell ref="J11:L11"/>
    <mergeCell ref="B12:D12"/>
    <mergeCell ref="F12:H12"/>
    <mergeCell ref="J12:L12"/>
    <mergeCell ref="B13:D13"/>
    <mergeCell ref="F13:H13"/>
    <mergeCell ref="J13:L13"/>
    <mergeCell ref="B14:D14"/>
    <mergeCell ref="F14:H14"/>
    <mergeCell ref="J14:L14"/>
    <mergeCell ref="B15:D15"/>
    <mergeCell ref="F15:H15"/>
    <mergeCell ref="J15:L15"/>
    <mergeCell ref="B16:D16"/>
    <mergeCell ref="F16:H16"/>
    <mergeCell ref="J16:L16"/>
  </mergeCells>
  <pageMargins left="0.75" right="0.75" top="1" bottom="1" header="0.3" footer="0.3"/>
  <pageSetup paperSize="257" fitToWidth="0" fitToHeight="0" orientation="portrait"/>
  <headerFooter/>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5"/>
  <sheetViews>
    <sheetView workbookViewId="0">
      <selection activeCell="C17" sqref="C17"/>
    </sheetView>
  </sheetViews>
  <sheetFormatPr defaultColWidth="9" defaultRowHeight="14.25" outlineLevelCol="7"/>
  <cols>
    <col min="1" max="1" width="21.5" style="8" customWidth="1"/>
    <col min="2" max="2" width="22.625" style="8" customWidth="1"/>
    <col min="3" max="3" width="19.625" style="8" customWidth="1"/>
    <col min="4" max="4" width="15.625" style="8" customWidth="1"/>
    <col min="5" max="5" width="17.25" style="8" customWidth="1"/>
    <col min="6" max="6" width="17.125" style="8" customWidth="1"/>
    <col min="7" max="7" width="24.125" style="8" customWidth="1"/>
    <col min="8" max="8" width="11.75" style="8" customWidth="1"/>
    <col min="9" max="16384" width="9" style="8"/>
  </cols>
  <sheetData>
    <row r="1" s="8" customFormat="1" ht="58" customHeight="1" spans="1:8">
      <c r="A1" s="9" t="s">
        <v>4470</v>
      </c>
      <c r="B1" s="9"/>
      <c r="C1" s="9"/>
      <c r="D1" s="9"/>
      <c r="E1" s="9"/>
      <c r="F1" s="9"/>
      <c r="G1" s="9"/>
      <c r="H1" s="9"/>
    </row>
    <row r="2" s="8" customFormat="1" ht="70" customHeight="1" spans="1:8">
      <c r="A2" s="10" t="s">
        <v>4471</v>
      </c>
      <c r="B2" s="11"/>
      <c r="C2" s="12" t="s">
        <v>4472</v>
      </c>
      <c r="D2" s="12"/>
      <c r="E2" s="12" t="s">
        <v>4473</v>
      </c>
      <c r="F2" s="13" t="s">
        <v>4474</v>
      </c>
      <c r="G2" s="13"/>
      <c r="H2" s="13"/>
    </row>
    <row r="3" s="8" customFormat="1" ht="28.5" spans="1:8">
      <c r="A3" s="14" t="s">
        <v>4475</v>
      </c>
      <c r="B3" s="14" t="s">
        <v>4476</v>
      </c>
      <c r="C3" s="14" t="s">
        <v>4477</v>
      </c>
      <c r="D3" s="14" t="s">
        <v>4478</v>
      </c>
      <c r="E3" s="14" t="s">
        <v>85</v>
      </c>
      <c r="F3" s="14" t="s">
        <v>4479</v>
      </c>
      <c r="G3" s="15" t="s">
        <v>4480</v>
      </c>
      <c r="H3" s="14" t="s">
        <v>4481</v>
      </c>
    </row>
    <row r="4" s="8" customFormat="1" spans="1:8">
      <c r="A4" s="14">
        <v>1</v>
      </c>
      <c r="B4" s="14" t="s">
        <v>4482</v>
      </c>
      <c r="C4" s="14">
        <v>123456</v>
      </c>
      <c r="D4" s="14" t="s">
        <v>4483</v>
      </c>
      <c r="E4" s="14">
        <v>3</v>
      </c>
      <c r="F4" s="14" t="s">
        <v>103</v>
      </c>
      <c r="G4" s="14" t="s">
        <v>4484</v>
      </c>
      <c r="H4" s="14" t="s">
        <v>4485</v>
      </c>
    </row>
    <row r="5" s="8" customFormat="1" spans="1:8">
      <c r="A5" s="14">
        <v>2</v>
      </c>
      <c r="B5" s="14"/>
      <c r="C5" s="14"/>
      <c r="D5" s="14"/>
      <c r="E5" s="14"/>
      <c r="F5" s="14"/>
      <c r="G5" s="14"/>
      <c r="H5" s="14"/>
    </row>
    <row r="6" s="8" customFormat="1" spans="1:8">
      <c r="A6" s="14">
        <v>3</v>
      </c>
      <c r="B6" s="14"/>
      <c r="C6" s="14"/>
      <c r="D6" s="14"/>
      <c r="E6" s="14"/>
      <c r="F6" s="14"/>
      <c r="G6" s="14"/>
      <c r="H6" s="14"/>
    </row>
    <row r="7" s="8" customFormat="1" spans="1:8">
      <c r="A7" s="14">
        <v>4</v>
      </c>
      <c r="B7" s="14"/>
      <c r="C7" s="14"/>
      <c r="D7" s="14"/>
      <c r="E7" s="14"/>
      <c r="F7" s="14"/>
      <c r="G7" s="14"/>
      <c r="H7" s="14"/>
    </row>
    <row r="8" s="8" customFormat="1" spans="1:8">
      <c r="A8" s="14">
        <v>5</v>
      </c>
      <c r="B8" s="14"/>
      <c r="C8" s="14"/>
      <c r="D8" s="14"/>
      <c r="E8" s="14"/>
      <c r="F8" s="14"/>
      <c r="G8" s="14"/>
      <c r="H8" s="14"/>
    </row>
    <row r="9" s="8" customFormat="1" spans="1:8">
      <c r="A9" s="14">
        <v>6</v>
      </c>
      <c r="B9" s="14"/>
      <c r="C9" s="14"/>
      <c r="D9" s="14"/>
      <c r="E9" s="14"/>
      <c r="F9" s="14"/>
      <c r="G9" s="14"/>
      <c r="H9" s="14"/>
    </row>
    <row r="10" s="8" customFormat="1" spans="1:8">
      <c r="A10" s="14">
        <v>7</v>
      </c>
      <c r="B10" s="14"/>
      <c r="C10" s="14"/>
      <c r="D10" s="14"/>
      <c r="E10" s="14"/>
      <c r="F10" s="14"/>
      <c r="G10" s="14"/>
      <c r="H10" s="14"/>
    </row>
    <row r="11" s="8" customFormat="1" ht="19" customHeight="1" spans="1:8">
      <c r="A11" s="14" t="s">
        <v>4486</v>
      </c>
      <c r="B11" s="16" t="s">
        <v>4487</v>
      </c>
      <c r="C11" s="16"/>
      <c r="D11" s="17" t="s">
        <v>4488</v>
      </c>
      <c r="E11" s="18"/>
      <c r="F11" s="18"/>
      <c r="G11" s="18"/>
      <c r="H11" s="19"/>
    </row>
    <row r="12" s="8" customFormat="1" ht="22" customHeight="1" spans="1:8">
      <c r="A12" s="14"/>
      <c r="B12" s="16" t="s">
        <v>4489</v>
      </c>
      <c r="C12" s="16"/>
      <c r="D12" s="20" t="s">
        <v>4490</v>
      </c>
      <c r="E12" s="21"/>
      <c r="F12" s="21"/>
      <c r="G12" s="21"/>
      <c r="H12" s="22"/>
    </row>
    <row r="13" s="8" customFormat="1" ht="22" customHeight="1" spans="1:8">
      <c r="A13" s="23" t="s">
        <v>4491</v>
      </c>
      <c r="B13" s="24"/>
      <c r="C13" s="24"/>
      <c r="D13" s="24"/>
      <c r="E13" s="24"/>
      <c r="F13" s="24"/>
      <c r="G13" s="24"/>
      <c r="H13" s="24"/>
    </row>
    <row r="14" s="8" customFormat="1" ht="22" customHeight="1" spans="1:8">
      <c r="A14" s="25" t="s">
        <v>4492</v>
      </c>
      <c r="B14" s="25"/>
      <c r="C14" s="25"/>
      <c r="D14" s="25"/>
      <c r="E14" s="25"/>
      <c r="F14" s="25"/>
      <c r="G14" s="25"/>
      <c r="H14" s="26"/>
    </row>
    <row r="15" s="8" customFormat="1" ht="21" customHeight="1" spans="1:1">
      <c r="A15" s="27" t="s">
        <v>4493</v>
      </c>
    </row>
  </sheetData>
  <mergeCells count="9">
    <mergeCell ref="A1:H1"/>
    <mergeCell ref="A2:B2"/>
    <mergeCell ref="C2:D2"/>
    <mergeCell ref="F2:H2"/>
    <mergeCell ref="B11:C11"/>
    <mergeCell ref="D11:H11"/>
    <mergeCell ref="B12:C12"/>
    <mergeCell ref="D12:H12"/>
    <mergeCell ref="A11:A12"/>
  </mergeCells>
  <dataValidations count="3">
    <dataValidation type="list" allowBlank="1" showInputMessage="1" showErrorMessage="1" sqref="D11:H11">
      <formula1>"交仓地址：深圳市龙岗区坂田街道马安堂中兴路高时石材厂区B区5-6号（国际转运中心）,交仓地址：福永下十围路2号群晖科技园D栋一楼新启天"</formula1>
    </dataValidation>
    <dataValidation type="list" allowBlank="1" showInputMessage="1" showErrorMessage="1" sqref="B4:B10">
      <formula1>"欧洲空派普货（包税）,欧洲空派带电（包税）,欧洲空派普货VAT,欧洲空派带电VAT,SZ-UPS5000,SZ-UPS6000,美国空运（普货）,香港UPS5000,香港UPS6000,美森快递派限时达5000,美森快递派限时达6000,美森卡派限时达5000,美森卡派限时达6000,普船卡派三大仓直送,欧洲陆运普货（包税）,欧洲陆运（普货）递延,英国空运VAT（普货）,英国空运VAT（普货）递延,英国空运VAT（带电）,英国空运VAT（带电）递延"</formula1>
    </dataValidation>
    <dataValidation type="list" allowBlank="1" showInputMessage="1" showErrorMessage="1" sqref="H4:H10">
      <formula1>"√,×"</formula1>
    </dataValidation>
  </dataValidations>
  <pageMargins left="0.75" right="0.75" top="1" bottom="1" header="0.5" footer="0.5"/>
  <headerFooter/>
  <drawing r:id="rId1"/>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3"/>
  <sheetViews>
    <sheetView workbookViewId="0">
      <selection activeCell="N5" sqref="N5"/>
    </sheetView>
  </sheetViews>
  <sheetFormatPr defaultColWidth="9" defaultRowHeight="14.25"/>
  <cols>
    <col min="1" max="1" width="11.25" customWidth="1"/>
    <col min="2" max="2" width="11.75" customWidth="1"/>
    <col min="3" max="3" width="7.25" customWidth="1"/>
    <col min="4" max="4" width="6.625" customWidth="1"/>
    <col min="5" max="5" width="10.5" customWidth="1"/>
    <col min="6" max="6" width="12.875" customWidth="1"/>
    <col min="7" max="7" width="11.125" customWidth="1"/>
    <col min="8" max="8" width="10.25" customWidth="1"/>
    <col min="9" max="9" width="10.75" customWidth="1"/>
    <col min="10" max="10" width="10.5" customWidth="1"/>
    <col min="11" max="11" width="20.375" customWidth="1"/>
    <col min="12" max="12" width="10.75" customWidth="1"/>
    <col min="13" max="13" width="6.5" customWidth="1"/>
    <col min="14" max="14" width="7.125" customWidth="1"/>
    <col min="15" max="15" width="7.25" customWidth="1"/>
    <col min="16" max="16" width="33.75" customWidth="1"/>
  </cols>
  <sheetData>
    <row r="1" ht="39" customHeight="1" spans="1:16">
      <c r="A1" s="1" t="s">
        <v>4494</v>
      </c>
      <c r="B1" s="1"/>
      <c r="C1" s="1"/>
      <c r="D1" s="1"/>
      <c r="E1" s="1"/>
      <c r="F1" s="1"/>
      <c r="G1" s="1"/>
      <c r="H1" s="1"/>
      <c r="I1" s="1"/>
      <c r="J1" s="1"/>
      <c r="K1" s="1"/>
      <c r="L1" s="1"/>
      <c r="M1" s="1"/>
      <c r="N1" s="1"/>
      <c r="O1" s="1"/>
      <c r="P1" s="5"/>
    </row>
    <row r="2" ht="31" customHeight="1" spans="1:16">
      <c r="A2" s="2" t="s">
        <v>4495</v>
      </c>
      <c r="B2" s="2" t="s">
        <v>4496</v>
      </c>
      <c r="C2" s="2" t="s">
        <v>85</v>
      </c>
      <c r="D2" s="2" t="s">
        <v>4497</v>
      </c>
      <c r="E2" s="2" t="s">
        <v>152</v>
      </c>
      <c r="F2" s="2" t="s">
        <v>4498</v>
      </c>
      <c r="G2" s="2" t="s">
        <v>3516</v>
      </c>
      <c r="H2" s="2" t="s">
        <v>3517</v>
      </c>
      <c r="I2" s="2" t="s">
        <v>4499</v>
      </c>
      <c r="J2" s="2" t="s">
        <v>4500</v>
      </c>
      <c r="K2" s="2" t="s">
        <v>4501</v>
      </c>
      <c r="L2" s="2" t="s">
        <v>3551</v>
      </c>
      <c r="M2" s="2" t="s">
        <v>4502</v>
      </c>
      <c r="N2" s="2" t="s">
        <v>4503</v>
      </c>
      <c r="O2" s="2" t="s">
        <v>4504</v>
      </c>
      <c r="P2" s="2" t="s">
        <v>4505</v>
      </c>
    </row>
    <row r="3" ht="29" customHeight="1" spans="1:16">
      <c r="A3" s="3"/>
      <c r="B3" s="3"/>
      <c r="C3" s="3"/>
      <c r="D3" s="3"/>
      <c r="E3" s="3"/>
      <c r="F3" s="3"/>
      <c r="G3" s="4"/>
      <c r="H3" s="4"/>
      <c r="I3" s="4"/>
      <c r="J3" s="4"/>
      <c r="K3" s="4"/>
      <c r="L3" s="4"/>
      <c r="M3" s="3"/>
      <c r="N3" s="3"/>
      <c r="O3" s="3">
        <f t="shared" ref="O3:O11" si="0">M3*N3</f>
        <v>0</v>
      </c>
      <c r="P3" s="6"/>
    </row>
    <row r="4" ht="29" customHeight="1" spans="1:16">
      <c r="A4" s="3"/>
      <c r="B4" s="3"/>
      <c r="C4" s="3"/>
      <c r="D4" s="3"/>
      <c r="E4" s="3"/>
      <c r="F4" s="3"/>
      <c r="G4" s="4"/>
      <c r="H4" s="4"/>
      <c r="I4" s="4"/>
      <c r="J4" s="4"/>
      <c r="K4" s="4"/>
      <c r="L4" s="4"/>
      <c r="M4" s="3"/>
      <c r="N4" s="7"/>
      <c r="O4" s="3">
        <f t="shared" si="0"/>
        <v>0</v>
      </c>
      <c r="P4" s="6"/>
    </row>
    <row r="5" ht="29" customHeight="1" spans="1:16">
      <c r="A5" s="3"/>
      <c r="B5" s="3"/>
      <c r="C5" s="3"/>
      <c r="D5" s="3"/>
      <c r="E5" s="3"/>
      <c r="F5" s="3"/>
      <c r="G5" s="4"/>
      <c r="H5" s="4"/>
      <c r="I5" s="4"/>
      <c r="J5" s="4"/>
      <c r="K5" s="4"/>
      <c r="L5" s="4"/>
      <c r="M5" s="3"/>
      <c r="N5" s="7"/>
      <c r="O5" s="3">
        <f t="shared" si="0"/>
        <v>0</v>
      </c>
      <c r="P5" s="6"/>
    </row>
    <row r="6" ht="29" customHeight="1" spans="1:16">
      <c r="A6" s="3"/>
      <c r="B6" s="3"/>
      <c r="C6" s="3"/>
      <c r="D6" s="3"/>
      <c r="E6" s="3"/>
      <c r="F6" s="3"/>
      <c r="G6" s="4"/>
      <c r="H6" s="4"/>
      <c r="I6" s="4"/>
      <c r="J6" s="4"/>
      <c r="K6" s="4"/>
      <c r="L6" s="4"/>
      <c r="M6" s="3"/>
      <c r="N6" s="3"/>
      <c r="O6" s="3">
        <f t="shared" si="0"/>
        <v>0</v>
      </c>
      <c r="P6" s="6"/>
    </row>
    <row r="7" ht="29" customHeight="1" spans="1:16">
      <c r="A7" s="3"/>
      <c r="B7" s="3"/>
      <c r="C7" s="3"/>
      <c r="D7" s="3"/>
      <c r="E7" s="3"/>
      <c r="F7" s="3"/>
      <c r="G7" s="4"/>
      <c r="H7" s="4"/>
      <c r="I7" s="4"/>
      <c r="J7" s="4"/>
      <c r="K7" s="4"/>
      <c r="L7" s="4"/>
      <c r="M7" s="3"/>
      <c r="N7" s="3"/>
      <c r="O7" s="3">
        <f t="shared" si="0"/>
        <v>0</v>
      </c>
      <c r="P7" s="6"/>
    </row>
    <row r="8" ht="29" customHeight="1" spans="1:16">
      <c r="A8" s="3"/>
      <c r="B8" s="3"/>
      <c r="C8" s="3"/>
      <c r="D8" s="3"/>
      <c r="E8" s="3"/>
      <c r="F8" s="3"/>
      <c r="G8" s="3"/>
      <c r="H8" s="3"/>
      <c r="I8" s="3"/>
      <c r="J8" s="3"/>
      <c r="K8" s="3"/>
      <c r="L8" s="3"/>
      <c r="M8" s="3"/>
      <c r="N8" s="3"/>
      <c r="O8" s="3">
        <f t="shared" si="0"/>
        <v>0</v>
      </c>
      <c r="P8" s="6"/>
    </row>
    <row r="9" ht="29" customHeight="1" spans="1:16">
      <c r="A9" s="3"/>
      <c r="B9" s="3"/>
      <c r="C9" s="3"/>
      <c r="D9" s="3"/>
      <c r="E9" s="3"/>
      <c r="F9" s="3"/>
      <c r="G9" s="3"/>
      <c r="H9" s="3"/>
      <c r="I9" s="3"/>
      <c r="J9" s="3"/>
      <c r="K9" s="3"/>
      <c r="L9" s="3"/>
      <c r="M9" s="3"/>
      <c r="N9" s="3"/>
      <c r="O9" s="3">
        <f t="shared" si="0"/>
        <v>0</v>
      </c>
      <c r="P9" s="6"/>
    </row>
    <row r="10" ht="29" customHeight="1" spans="1:16">
      <c r="A10" s="3"/>
      <c r="B10" s="3"/>
      <c r="C10" s="3"/>
      <c r="D10" s="3"/>
      <c r="E10" s="3"/>
      <c r="F10" s="3"/>
      <c r="G10" s="3"/>
      <c r="H10" s="3"/>
      <c r="I10" s="3"/>
      <c r="J10" s="3"/>
      <c r="K10" s="3"/>
      <c r="L10" s="3"/>
      <c r="M10" s="3"/>
      <c r="N10" s="3"/>
      <c r="O10" s="3">
        <f t="shared" si="0"/>
        <v>0</v>
      </c>
      <c r="P10" s="6"/>
    </row>
    <row r="11" ht="29" customHeight="1" spans="1:16">
      <c r="A11" s="3"/>
      <c r="B11" s="3"/>
      <c r="C11" s="3"/>
      <c r="D11" s="3"/>
      <c r="E11" s="3"/>
      <c r="F11" s="3"/>
      <c r="G11" s="3"/>
      <c r="H11" s="3"/>
      <c r="I11" s="3"/>
      <c r="J11" s="3"/>
      <c r="K11" s="3"/>
      <c r="L11" s="3"/>
      <c r="M11" s="3"/>
      <c r="N11" s="3"/>
      <c r="O11" s="3">
        <f t="shared" si="0"/>
        <v>0</v>
      </c>
      <c r="P11" s="6"/>
    </row>
    <row r="12" spans="1:16">
      <c r="A12" s="5"/>
      <c r="B12" s="5"/>
      <c r="C12" s="5"/>
      <c r="D12" s="5"/>
      <c r="E12" s="5"/>
      <c r="F12" s="5"/>
      <c r="G12" s="5"/>
      <c r="H12" s="5"/>
      <c r="I12" s="5"/>
      <c r="J12" s="5"/>
      <c r="K12" s="5"/>
      <c r="L12" s="5"/>
      <c r="M12" s="5"/>
      <c r="N12" s="5"/>
      <c r="O12" s="5"/>
      <c r="P12" s="5"/>
    </row>
    <row r="13" spans="1:16">
      <c r="A13" s="5"/>
      <c r="B13" s="5"/>
      <c r="C13" s="5"/>
      <c r="D13" s="5"/>
      <c r="E13" s="5"/>
      <c r="F13" s="5"/>
      <c r="G13" s="5"/>
      <c r="H13" s="5"/>
      <c r="I13" s="5"/>
      <c r="J13" s="5"/>
      <c r="K13" s="5"/>
      <c r="L13" s="5"/>
      <c r="M13" s="5"/>
      <c r="N13" s="5"/>
      <c r="O13" s="5"/>
      <c r="P13" s="5"/>
    </row>
  </sheetData>
  <protectedRanges>
    <protectedRange sqref="G3:I3 G7:I7" name="区域4_1"/>
    <protectedRange sqref="I6" name="区域3_1_1_1_1_1"/>
    <protectedRange sqref="L6" name="区域6_1_1_1_1_1"/>
    <protectedRange sqref="G3:I3 G7:I7" name="区域4_1_1"/>
    <protectedRange sqref="I6" name="区域3_1_1_1_1_2"/>
    <protectedRange sqref="I6" name="区域3_1_1_1_1_1_1"/>
    <protectedRange sqref="L6" name="区域6_1_1_1_1_2"/>
    <protectedRange sqref="G3:I3 G7:I7" name="区域4_1_2"/>
    <protectedRange sqref="I6" name="区域3_1_1_1_1_3"/>
    <protectedRange sqref="I6" name="区域3_1_1_1_1_1_2"/>
    <protectedRange sqref="L6" name="区域6_1_1_1_2"/>
    <protectedRange sqref="L6" name="区域6_1_1_1_1_1_1"/>
    <protectedRange sqref="G3:I3 G7:I7" name="区域4_2_1"/>
    <protectedRange sqref="G3:I3 G7:I7" name="区域4_1_1_1"/>
    <protectedRange sqref="I6" name="区域3_1_1_1_2_1"/>
    <protectedRange sqref="I6" name="区域3_1_1_1_1_2_1"/>
    <protectedRange sqref="I6" name="区域3_1_1_2_1"/>
    <protectedRange sqref="I6" name="区域3_1_1_1_1_1_1_1"/>
    <protectedRange sqref="L6" name="区域6_1_1"/>
    <protectedRange sqref="L6" name="区域6_1_1_1_1"/>
    <protectedRange sqref="G3:I3 G7:I7" name="区域4"/>
    <protectedRange sqref="G3:I3 G7:I7" name="区域4_1_3"/>
    <protectedRange sqref="I6" name="区域3_1_1_1"/>
    <protectedRange sqref="I6" name="区域3_1_1_1_1"/>
    <protectedRange sqref="I6" name="区域3_1_1"/>
    <protectedRange sqref="I6" name="区域3_1_1_1_1_1_3"/>
    <protectedRange sqref="I3 I7" name="区域3"/>
    <protectedRange sqref="L6" name="区域6_1_1_1"/>
    <protectedRange sqref="L6" name="区域6_1_1_1_2_1"/>
    <protectedRange sqref="L6" name="区域6_1_1_1_1_1_2"/>
    <protectedRange sqref="L6" name="区域6_1_1_1_1_1_1_1"/>
    <protectedRange sqref="G3:I3 G7:I7" name="区域4_2"/>
    <protectedRange sqref="I3 I7" name="区域3_1"/>
    <protectedRange sqref="G3:I3 G7:I7" name="区域4_1_1_2"/>
    <protectedRange sqref="L6" name="区域6_1_1_2"/>
    <protectedRange sqref="I6" name="区域3_1_1_1_2"/>
    <protectedRange sqref="L6" name="区域6_1_1_1_2_1_1"/>
    <protectedRange sqref="I6" name="区域3_1_1_1_1_2_2"/>
    <protectedRange sqref="L6" name="区域6_1_1_1_1_2_1"/>
    <protectedRange sqref="I6" name="区域3_1_1_2"/>
    <protectedRange sqref="L6" name="区域6_1_1_1_1_1_1_1_1"/>
    <protectedRange sqref="I6" name="区域3_1_1_1_1_1_1_2"/>
  </protectedRanges>
  <mergeCells count="1">
    <mergeCell ref="A1:O1"/>
  </mergeCells>
  <pageMargins left="0.75" right="0.75" top="1" bottom="1" header="0.5" footer="0.5"/>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5"/>
  <sheetViews>
    <sheetView workbookViewId="0">
      <selection activeCell="N5" sqref="N5"/>
    </sheetView>
  </sheetViews>
  <sheetFormatPr defaultColWidth="9" defaultRowHeight="13.5"/>
  <cols>
    <col min="1" max="1" width="15.25" style="69" customWidth="1"/>
    <col min="2" max="2" width="20.875" style="69" customWidth="1"/>
    <col min="3" max="4" width="12.5" style="69" customWidth="1"/>
    <col min="5" max="5" width="13.625" style="69" customWidth="1"/>
    <col min="6" max="6" width="14.75" style="69" customWidth="1"/>
    <col min="7" max="7" width="12.875" style="69" customWidth="1"/>
    <col min="8" max="8" width="11.375" style="69" customWidth="1"/>
    <col min="9" max="9" width="44.875" style="69" customWidth="1"/>
    <col min="10" max="16384" width="9" style="69"/>
  </cols>
  <sheetData>
    <row r="1" s="69" customFormat="1" spans="1:9">
      <c r="A1" s="831" t="s">
        <v>133</v>
      </c>
      <c r="B1" s="831"/>
      <c r="C1" s="831"/>
      <c r="D1" s="831"/>
      <c r="E1" s="831"/>
      <c r="F1" s="831"/>
      <c r="G1" s="831"/>
      <c r="H1" s="831"/>
      <c r="I1" s="861"/>
    </row>
    <row r="2" s="69" customFormat="1" ht="45" customHeight="1" spans="1:10">
      <c r="A2" s="831"/>
      <c r="B2" s="831"/>
      <c r="C2" s="831"/>
      <c r="D2" s="831"/>
      <c r="E2" s="831"/>
      <c r="F2" s="831"/>
      <c r="G2" s="831"/>
      <c r="H2" s="831"/>
      <c r="I2" s="861"/>
      <c r="J2" s="472"/>
    </row>
    <row r="3" s="69" customFormat="1" ht="18" customHeight="1" spans="1:9">
      <c r="A3" s="832"/>
      <c r="B3" s="832"/>
      <c r="C3" s="832"/>
      <c r="D3" s="832"/>
      <c r="E3" s="832"/>
      <c r="F3" s="832"/>
      <c r="G3" s="832"/>
      <c r="H3" s="832"/>
      <c r="I3" s="862"/>
    </row>
    <row r="4" s="69" customFormat="1" ht="75" customHeight="1" spans="1:9">
      <c r="A4" s="833" t="s">
        <v>134</v>
      </c>
      <c r="B4" s="834"/>
      <c r="C4" s="834"/>
      <c r="D4" s="834"/>
      <c r="E4" s="834"/>
      <c r="F4" s="834"/>
      <c r="G4" s="834"/>
      <c r="H4" s="834"/>
      <c r="I4" s="863"/>
    </row>
    <row r="5" s="69" customFormat="1" ht="37" customHeight="1" spans="1:9">
      <c r="A5" s="687" t="s">
        <v>94</v>
      </c>
      <c r="B5" s="687" t="s">
        <v>95</v>
      </c>
      <c r="C5" s="688" t="s">
        <v>96</v>
      </c>
      <c r="D5" s="688" t="s">
        <v>97</v>
      </c>
      <c r="E5" s="688" t="s">
        <v>98</v>
      </c>
      <c r="F5" s="688" t="s">
        <v>99</v>
      </c>
      <c r="G5" s="688" t="s">
        <v>100</v>
      </c>
      <c r="H5" s="688" t="s">
        <v>101</v>
      </c>
      <c r="I5" s="687" t="s">
        <v>102</v>
      </c>
    </row>
    <row r="6" s="69" customFormat="1" ht="37" customHeight="1" spans="1:9">
      <c r="A6" s="835"/>
      <c r="B6" s="749" t="s">
        <v>103</v>
      </c>
      <c r="C6" s="750">
        <f t="shared" ref="C6:C13" si="0">D6+2</f>
        <v>38</v>
      </c>
      <c r="D6" s="750">
        <f t="shared" ref="D6:D13" si="1">E6+2</f>
        <v>36</v>
      </c>
      <c r="E6" s="750">
        <f>欧洲空派专线!E6-1</f>
        <v>34</v>
      </c>
      <c r="F6" s="750">
        <f t="shared" ref="F6:H6" si="2">E6</f>
        <v>34</v>
      </c>
      <c r="G6" s="750">
        <f t="shared" si="2"/>
        <v>34</v>
      </c>
      <c r="H6" s="750">
        <f t="shared" si="2"/>
        <v>34</v>
      </c>
      <c r="I6" s="687"/>
    </row>
    <row r="7" s="69" customFormat="1" ht="37" customHeight="1" spans="1:9">
      <c r="A7" s="836" t="s">
        <v>135</v>
      </c>
      <c r="B7" s="790" t="s">
        <v>106</v>
      </c>
      <c r="C7" s="750">
        <f t="shared" si="0"/>
        <v>40</v>
      </c>
      <c r="D7" s="750">
        <f t="shared" si="1"/>
        <v>38</v>
      </c>
      <c r="E7" s="750">
        <f>欧洲空派专线!E7-1</f>
        <v>36</v>
      </c>
      <c r="F7" s="750">
        <f t="shared" ref="F7:H7" si="3">E7</f>
        <v>36</v>
      </c>
      <c r="G7" s="750">
        <f t="shared" si="3"/>
        <v>36</v>
      </c>
      <c r="H7" s="750">
        <f t="shared" si="3"/>
        <v>36</v>
      </c>
      <c r="I7" s="864" t="s">
        <v>136</v>
      </c>
    </row>
    <row r="8" s="69" customFormat="1" ht="37" customHeight="1" spans="1:9">
      <c r="A8" s="836"/>
      <c r="B8" s="790" t="s">
        <v>107</v>
      </c>
      <c r="C8" s="750">
        <f t="shared" si="0"/>
        <v>42</v>
      </c>
      <c r="D8" s="750">
        <f t="shared" si="1"/>
        <v>40</v>
      </c>
      <c r="E8" s="750">
        <f>E7+2</f>
        <v>38</v>
      </c>
      <c r="F8" s="750">
        <f t="shared" ref="F8:H8" si="4">E8</f>
        <v>38</v>
      </c>
      <c r="G8" s="750">
        <f t="shared" si="4"/>
        <v>38</v>
      </c>
      <c r="H8" s="750">
        <f t="shared" si="4"/>
        <v>38</v>
      </c>
      <c r="I8" s="865"/>
    </row>
    <row r="9" s="69" customFormat="1" ht="108" customHeight="1" spans="1:9">
      <c r="A9" s="837"/>
      <c r="B9" s="790" t="s">
        <v>137</v>
      </c>
      <c r="C9" s="750">
        <f t="shared" si="0"/>
        <v>44</v>
      </c>
      <c r="D9" s="750">
        <f t="shared" si="1"/>
        <v>42</v>
      </c>
      <c r="E9" s="750">
        <f>E8+2</f>
        <v>40</v>
      </c>
      <c r="F9" s="750">
        <f t="shared" ref="F9:H9" si="5">E9</f>
        <v>40</v>
      </c>
      <c r="G9" s="750">
        <f t="shared" si="5"/>
        <v>40</v>
      </c>
      <c r="H9" s="750">
        <f t="shared" si="5"/>
        <v>40</v>
      </c>
      <c r="I9" s="865"/>
    </row>
    <row r="10" s="69" customFormat="1" ht="44.1" customHeight="1" spans="1:10">
      <c r="A10" s="838" t="s">
        <v>138</v>
      </c>
      <c r="B10" s="749" t="s">
        <v>103</v>
      </c>
      <c r="C10" s="750">
        <f t="shared" si="0"/>
        <v>48</v>
      </c>
      <c r="D10" s="750">
        <f t="shared" si="1"/>
        <v>46</v>
      </c>
      <c r="E10" s="750">
        <f>欧洲空派专线!E10-1</f>
        <v>44</v>
      </c>
      <c r="F10" s="750">
        <f>E10</f>
        <v>44</v>
      </c>
      <c r="G10" s="750">
        <f>F10</f>
        <v>44</v>
      </c>
      <c r="H10" s="750">
        <f>G10</f>
        <v>44</v>
      </c>
      <c r="I10" s="865"/>
      <c r="J10" s="742"/>
    </row>
    <row r="11" s="69" customFormat="1" ht="44.1" customHeight="1" spans="1:10">
      <c r="A11" s="838"/>
      <c r="B11" s="790" t="s">
        <v>106</v>
      </c>
      <c r="C11" s="750">
        <f t="shared" si="0"/>
        <v>50</v>
      </c>
      <c r="D11" s="750">
        <f t="shared" si="1"/>
        <v>48</v>
      </c>
      <c r="E11" s="750">
        <f>E10+2</f>
        <v>46</v>
      </c>
      <c r="F11" s="750">
        <f>F10+2</f>
        <v>46</v>
      </c>
      <c r="G11" s="750">
        <f>G10+2</f>
        <v>46</v>
      </c>
      <c r="H11" s="750">
        <f>H10+2</f>
        <v>46</v>
      </c>
      <c r="I11" s="865"/>
      <c r="J11" s="742"/>
    </row>
    <row r="12" s="69" customFormat="1" ht="45" customHeight="1" spans="1:10">
      <c r="A12" s="838"/>
      <c r="B12" s="790" t="s">
        <v>107</v>
      </c>
      <c r="C12" s="750">
        <f t="shared" si="0"/>
        <v>52</v>
      </c>
      <c r="D12" s="750">
        <f t="shared" si="1"/>
        <v>50</v>
      </c>
      <c r="E12" s="750">
        <f>E11+2</f>
        <v>48</v>
      </c>
      <c r="F12" s="750">
        <f>F11+2</f>
        <v>48</v>
      </c>
      <c r="G12" s="750">
        <f>G11+2</f>
        <v>48</v>
      </c>
      <c r="H12" s="750">
        <f>H11+2</f>
        <v>48</v>
      </c>
      <c r="I12" s="865"/>
      <c r="J12" s="742"/>
    </row>
    <row r="13" s="69" customFormat="1" ht="81" spans="1:10">
      <c r="A13" s="838"/>
      <c r="B13" s="839" t="s">
        <v>137</v>
      </c>
      <c r="C13" s="750">
        <f t="shared" si="0"/>
        <v>54</v>
      </c>
      <c r="D13" s="750">
        <f t="shared" si="1"/>
        <v>52</v>
      </c>
      <c r="E13" s="750">
        <f>E12+2</f>
        <v>50</v>
      </c>
      <c r="F13" s="750">
        <f>F12+2</f>
        <v>50</v>
      </c>
      <c r="G13" s="750">
        <f>G12+2</f>
        <v>50</v>
      </c>
      <c r="H13" s="750">
        <f>H12+2</f>
        <v>50</v>
      </c>
      <c r="I13" s="865"/>
      <c r="J13" s="742"/>
    </row>
    <row r="14" s="659" customFormat="1" ht="16.5" spans="1:9">
      <c r="A14" s="767" t="s">
        <v>139</v>
      </c>
      <c r="B14" s="840" t="s">
        <v>111</v>
      </c>
      <c r="C14" s="840"/>
      <c r="D14" s="840"/>
      <c r="E14" s="840"/>
      <c r="F14" s="840"/>
      <c r="G14" s="840"/>
      <c r="H14" s="840"/>
      <c r="I14" s="840"/>
    </row>
    <row r="15" s="659" customFormat="1" ht="16.5" spans="1:9">
      <c r="A15" s="767"/>
      <c r="B15" s="840"/>
      <c r="C15" s="840"/>
      <c r="D15" s="840"/>
      <c r="E15" s="840"/>
      <c r="F15" s="840"/>
      <c r="G15" s="840"/>
      <c r="H15" s="840"/>
      <c r="I15" s="840"/>
    </row>
    <row r="16" s="659" customFormat="1" ht="17" customHeight="1" spans="1:9">
      <c r="A16" s="769"/>
      <c r="B16" s="841" t="s">
        <v>140</v>
      </c>
      <c r="C16" s="841"/>
      <c r="D16" s="841"/>
      <c r="E16" s="841"/>
      <c r="F16" s="841"/>
      <c r="G16" s="841"/>
      <c r="H16" s="841"/>
      <c r="I16" s="841"/>
    </row>
    <row r="17" s="659" customFormat="1" ht="17" customHeight="1" spans="1:9">
      <c r="A17" s="771">
        <v>1</v>
      </c>
      <c r="B17" s="772" t="s">
        <v>141</v>
      </c>
      <c r="C17" s="842"/>
      <c r="D17" s="842"/>
      <c r="E17" s="842"/>
      <c r="F17" s="842"/>
      <c r="G17" s="842"/>
      <c r="H17" s="842"/>
      <c r="I17" s="842"/>
    </row>
    <row r="18" s="659" customFormat="1" ht="17" customHeight="1" spans="1:9">
      <c r="A18" s="771">
        <v>2</v>
      </c>
      <c r="B18" s="772" t="s">
        <v>142</v>
      </c>
      <c r="C18" s="772"/>
      <c r="D18" s="772"/>
      <c r="E18" s="772"/>
      <c r="F18" s="772"/>
      <c r="G18" s="772"/>
      <c r="H18" s="772"/>
      <c r="I18" s="772"/>
    </row>
    <row r="19" s="659" customFormat="1" ht="17" customHeight="1" spans="1:9">
      <c r="A19" s="771">
        <v>3</v>
      </c>
      <c r="B19" s="772" t="s">
        <v>143</v>
      </c>
      <c r="C19" s="772"/>
      <c r="D19" s="772"/>
      <c r="E19" s="772"/>
      <c r="F19" s="772"/>
      <c r="G19" s="772"/>
      <c r="H19" s="772"/>
      <c r="I19" s="772"/>
    </row>
    <row r="20" s="659" customFormat="1" ht="17" customHeight="1" spans="1:9">
      <c r="A20" s="771">
        <v>4</v>
      </c>
      <c r="B20" s="843" t="s">
        <v>144</v>
      </c>
      <c r="C20" s="844"/>
      <c r="D20" s="844"/>
      <c r="E20" s="844"/>
      <c r="F20" s="844"/>
      <c r="G20" s="844"/>
      <c r="H20" s="844"/>
      <c r="I20" s="866"/>
    </row>
    <row r="21" s="659" customFormat="1" ht="31" customHeight="1" spans="1:9">
      <c r="A21" s="771">
        <v>5</v>
      </c>
      <c r="B21" s="772" t="s">
        <v>145</v>
      </c>
      <c r="C21" s="772"/>
      <c r="D21" s="772"/>
      <c r="E21" s="772"/>
      <c r="F21" s="772"/>
      <c r="G21" s="772"/>
      <c r="H21" s="772"/>
      <c r="I21" s="772"/>
    </row>
    <row r="22" s="659" customFormat="1" ht="22" customHeight="1" spans="1:9">
      <c r="A22" s="771">
        <v>6</v>
      </c>
      <c r="B22" s="845" t="s">
        <v>146</v>
      </c>
      <c r="C22" s="845"/>
      <c r="D22" s="845"/>
      <c r="E22" s="845"/>
      <c r="F22" s="845"/>
      <c r="G22" s="846" t="s">
        <v>18</v>
      </c>
      <c r="H22" s="846"/>
      <c r="I22" s="846"/>
    </row>
    <row r="23" s="659" customFormat="1" ht="24" customHeight="1" spans="1:9">
      <c r="A23" s="771">
        <v>7</v>
      </c>
      <c r="B23" s="845" t="s">
        <v>147</v>
      </c>
      <c r="C23" s="845"/>
      <c r="D23" s="845"/>
      <c r="E23" s="845"/>
      <c r="F23" s="845"/>
      <c r="G23" s="846" t="s">
        <v>19</v>
      </c>
      <c r="H23" s="846"/>
      <c r="I23" s="846"/>
    </row>
    <row r="24" s="659" customFormat="1" ht="24" customHeight="1" spans="1:9">
      <c r="A24" s="771">
        <v>8</v>
      </c>
      <c r="B24" s="843" t="s">
        <v>148</v>
      </c>
      <c r="C24" s="844"/>
      <c r="D24" s="844"/>
      <c r="E24" s="844"/>
      <c r="F24" s="844"/>
      <c r="G24" s="844"/>
      <c r="H24" s="844"/>
      <c r="I24" s="866"/>
    </row>
    <row r="25" s="659" customFormat="1" ht="24" customHeight="1" spans="1:9">
      <c r="A25" s="771">
        <v>9</v>
      </c>
      <c r="B25" s="847" t="s">
        <v>149</v>
      </c>
      <c r="C25" s="848"/>
      <c r="D25" s="848"/>
      <c r="E25" s="848"/>
      <c r="F25" s="848"/>
      <c r="G25" s="848"/>
      <c r="H25" s="848"/>
      <c r="I25" s="867"/>
    </row>
    <row r="26" s="659" customFormat="1" ht="21" customHeight="1" spans="1:9">
      <c r="A26" s="773" t="s">
        <v>113</v>
      </c>
      <c r="B26" s="774" t="s">
        <v>150</v>
      </c>
      <c r="C26" s="774"/>
      <c r="D26" s="774"/>
      <c r="E26" s="774"/>
      <c r="F26" s="774"/>
      <c r="G26" s="774"/>
      <c r="H26" s="774"/>
      <c r="I26" s="774"/>
    </row>
    <row r="27" s="659" customFormat="1" ht="21" customHeight="1" spans="1:9">
      <c r="A27" s="775">
        <v>1</v>
      </c>
      <c r="B27" s="776" t="s">
        <v>115</v>
      </c>
      <c r="C27" s="776"/>
      <c r="D27" s="776"/>
      <c r="E27" s="776"/>
      <c r="F27" s="776"/>
      <c r="G27" s="776"/>
      <c r="H27" s="776"/>
      <c r="I27" s="776"/>
    </row>
    <row r="28" s="659" customFormat="1" ht="35" customHeight="1" spans="1:9">
      <c r="A28" s="775">
        <v>2</v>
      </c>
      <c r="B28" s="849" t="s">
        <v>116</v>
      </c>
      <c r="C28" s="776"/>
      <c r="D28" s="776"/>
      <c r="E28" s="776"/>
      <c r="F28" s="776"/>
      <c r="G28" s="776"/>
      <c r="H28" s="776"/>
      <c r="I28" s="776"/>
    </row>
    <row r="29" s="659" customFormat="1" ht="37" customHeight="1" spans="1:9">
      <c r="A29" s="775">
        <v>3</v>
      </c>
      <c r="B29" s="849" t="s">
        <v>117</v>
      </c>
      <c r="C29" s="776"/>
      <c r="D29" s="776"/>
      <c r="E29" s="776"/>
      <c r="F29" s="776"/>
      <c r="G29" s="776"/>
      <c r="H29" s="776"/>
      <c r="I29" s="776"/>
    </row>
    <row r="30" s="659" customFormat="1" ht="21" customHeight="1" spans="1:9">
      <c r="A30" s="775">
        <v>4</v>
      </c>
      <c r="B30" s="776" t="s">
        <v>118</v>
      </c>
      <c r="C30" s="776"/>
      <c r="D30" s="776"/>
      <c r="E30" s="776"/>
      <c r="F30" s="776"/>
      <c r="G30" s="776"/>
      <c r="H30" s="776"/>
      <c r="I30" s="776"/>
    </row>
    <row r="31" s="659" customFormat="1" ht="21" customHeight="1" spans="1:9">
      <c r="A31" s="775">
        <v>5</v>
      </c>
      <c r="B31" s="774" t="s">
        <v>119</v>
      </c>
      <c r="C31" s="774"/>
      <c r="D31" s="774"/>
      <c r="E31" s="774"/>
      <c r="F31" s="774"/>
      <c r="G31" s="774"/>
      <c r="H31" s="774"/>
      <c r="I31" s="774"/>
    </row>
    <row r="32" s="659" customFormat="1" ht="21" customHeight="1" spans="1:9">
      <c r="A32" s="775">
        <v>6</v>
      </c>
      <c r="B32" s="850" t="s">
        <v>120</v>
      </c>
      <c r="C32" s="851"/>
      <c r="D32" s="851"/>
      <c r="E32" s="851"/>
      <c r="F32" s="851"/>
      <c r="G32" s="851"/>
      <c r="H32" s="851"/>
      <c r="I32" s="868"/>
    </row>
    <row r="33" s="659" customFormat="1" ht="21" customHeight="1" spans="1:9">
      <c r="A33" s="775">
        <v>7</v>
      </c>
      <c r="B33" s="850" t="s">
        <v>121</v>
      </c>
      <c r="C33" s="851"/>
      <c r="D33" s="851"/>
      <c r="E33" s="851"/>
      <c r="F33" s="851"/>
      <c r="G33" s="851"/>
      <c r="H33" s="851"/>
      <c r="I33" s="868"/>
    </row>
    <row r="34" s="659" customFormat="1" ht="21" customHeight="1" spans="1:9">
      <c r="A34" s="775">
        <v>8</v>
      </c>
      <c r="B34" s="852" t="s">
        <v>122</v>
      </c>
      <c r="C34" s="853"/>
      <c r="D34" s="853"/>
      <c r="E34" s="853"/>
      <c r="F34" s="853"/>
      <c r="G34" s="853"/>
      <c r="H34" s="853"/>
      <c r="I34" s="853"/>
    </row>
    <row r="35" s="659" customFormat="1" ht="21" customHeight="1" spans="1:9">
      <c r="A35" s="775">
        <v>9</v>
      </c>
      <c r="B35" s="774" t="s">
        <v>123</v>
      </c>
      <c r="C35" s="774"/>
      <c r="D35" s="774"/>
      <c r="E35" s="774"/>
      <c r="F35" s="774"/>
      <c r="G35" s="774"/>
      <c r="H35" s="774"/>
      <c r="I35" s="774"/>
    </row>
    <row r="36" s="659" customFormat="1" ht="21" customHeight="1" spans="1:9">
      <c r="A36" s="775">
        <v>10</v>
      </c>
      <c r="B36" s="854" t="s">
        <v>124</v>
      </c>
      <c r="C36" s="854"/>
      <c r="D36" s="854"/>
      <c r="E36" s="854"/>
      <c r="F36" s="854"/>
      <c r="G36" s="854"/>
      <c r="H36" s="854"/>
      <c r="I36" s="854"/>
    </row>
    <row r="37" s="659" customFormat="1" ht="21" customHeight="1" spans="1:9">
      <c r="A37" s="775">
        <v>11</v>
      </c>
      <c r="B37" s="855" t="s">
        <v>125</v>
      </c>
      <c r="C37" s="856"/>
      <c r="D37" s="856"/>
      <c r="E37" s="856"/>
      <c r="F37" s="856"/>
      <c r="G37" s="856"/>
      <c r="H37" s="856"/>
      <c r="I37" s="869"/>
    </row>
    <row r="38" s="659" customFormat="1" ht="21" customHeight="1" spans="1:9">
      <c r="A38" s="775">
        <v>12</v>
      </c>
      <c r="B38" s="855" t="s">
        <v>126</v>
      </c>
      <c r="C38" s="856"/>
      <c r="D38" s="856"/>
      <c r="E38" s="856"/>
      <c r="F38" s="856"/>
      <c r="G38" s="856"/>
      <c r="H38" s="856"/>
      <c r="I38" s="869"/>
    </row>
    <row r="39" s="659" customFormat="1" ht="21" customHeight="1" spans="1:9">
      <c r="A39" s="775">
        <v>13</v>
      </c>
      <c r="B39" s="857" t="s">
        <v>127</v>
      </c>
      <c r="C39" s="857"/>
      <c r="D39" s="857"/>
      <c r="E39" s="857"/>
      <c r="F39" s="857"/>
      <c r="G39" s="857"/>
      <c r="H39" s="857"/>
      <c r="I39" s="857"/>
    </row>
    <row r="40" s="659" customFormat="1" ht="21" customHeight="1" spans="1:9">
      <c r="A40" s="775">
        <v>14</v>
      </c>
      <c r="B40" s="858" t="s">
        <v>151</v>
      </c>
      <c r="C40" s="858"/>
      <c r="D40" s="858"/>
      <c r="E40" s="858"/>
      <c r="F40" s="858"/>
      <c r="G40" s="858"/>
      <c r="H40" s="858"/>
      <c r="I40" s="858"/>
    </row>
    <row r="41" s="659" customFormat="1" ht="35" customHeight="1" spans="1:9">
      <c r="A41" s="775">
        <v>15</v>
      </c>
      <c r="B41" s="859" t="s">
        <v>129</v>
      </c>
      <c r="C41" s="860"/>
      <c r="D41" s="860"/>
      <c r="E41" s="860"/>
      <c r="F41" s="860"/>
      <c r="G41" s="860"/>
      <c r="H41" s="860"/>
      <c r="I41" s="870"/>
    </row>
    <row r="42" s="659" customFormat="1" ht="35" customHeight="1" spans="1:9">
      <c r="A42" s="775">
        <v>16</v>
      </c>
      <c r="B42" s="859" t="s">
        <v>130</v>
      </c>
      <c r="C42" s="860"/>
      <c r="D42" s="860"/>
      <c r="E42" s="860"/>
      <c r="F42" s="860"/>
      <c r="G42" s="860"/>
      <c r="H42" s="860"/>
      <c r="I42" s="870"/>
    </row>
    <row r="43" s="659" customFormat="1" ht="21" customHeight="1" spans="1:9">
      <c r="A43" s="775">
        <v>17</v>
      </c>
      <c r="B43" s="782" t="s">
        <v>131</v>
      </c>
      <c r="C43" s="782"/>
      <c r="D43" s="782"/>
      <c r="E43" s="782"/>
      <c r="F43" s="782"/>
      <c r="G43" s="782"/>
      <c r="H43" s="782"/>
      <c r="I43" s="782"/>
    </row>
    <row r="44" s="69" customFormat="1" ht="128" customHeight="1" spans="1:9">
      <c r="A44" s="759" t="s">
        <v>132</v>
      </c>
      <c r="B44" s="759"/>
      <c r="C44" s="759"/>
      <c r="D44" s="759"/>
      <c r="E44" s="759"/>
      <c r="F44" s="759"/>
      <c r="G44" s="759"/>
      <c r="H44" s="759"/>
      <c r="I44" s="759"/>
    </row>
    <row r="45" customHeight="1" spans="1:1">
      <c r="A45" s="742"/>
    </row>
  </sheetData>
  <mergeCells count="37">
    <mergeCell ref="A4:I4"/>
    <mergeCell ref="B16:I16"/>
    <mergeCell ref="B17:I17"/>
    <mergeCell ref="B18:I18"/>
    <mergeCell ref="B19:I19"/>
    <mergeCell ref="B20:I20"/>
    <mergeCell ref="B21:I21"/>
    <mergeCell ref="B22:F22"/>
    <mergeCell ref="G22:I22"/>
    <mergeCell ref="B23:F23"/>
    <mergeCell ref="G23:I23"/>
    <mergeCell ref="B24:I24"/>
    <mergeCell ref="B25:I25"/>
    <mergeCell ref="B26:I26"/>
    <mergeCell ref="B27:I27"/>
    <mergeCell ref="B28:I28"/>
    <mergeCell ref="B29:I29"/>
    <mergeCell ref="B30:I30"/>
    <mergeCell ref="B31:I31"/>
    <mergeCell ref="B32:I32"/>
    <mergeCell ref="B33:I33"/>
    <mergeCell ref="B35:I35"/>
    <mergeCell ref="B36:I36"/>
    <mergeCell ref="B37:I37"/>
    <mergeCell ref="B38:I38"/>
    <mergeCell ref="B39:I39"/>
    <mergeCell ref="B40:I40"/>
    <mergeCell ref="B41:I41"/>
    <mergeCell ref="B42:I42"/>
    <mergeCell ref="B43:I43"/>
    <mergeCell ref="A44:I44"/>
    <mergeCell ref="A7:A9"/>
    <mergeCell ref="A10:A13"/>
    <mergeCell ref="A14:A15"/>
    <mergeCell ref="I7:I13"/>
    <mergeCell ref="A1:I3"/>
    <mergeCell ref="B14:I15"/>
  </mergeCells>
  <hyperlinks>
    <hyperlink ref="G22" location="清关委托书!A1" display="清关委托书!A1"/>
    <hyperlink ref="G23" location="免责声明!A1" display="免责声明!A1"/>
  </hyperlinks>
  <pageMargins left="0.75" right="0.75" top="1" bottom="1" header="0.5" footer="0.5"/>
  <pageSetup paperSize="9" orientation="portrait"/>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7"/>
  <sheetViews>
    <sheetView topLeftCell="A2" workbookViewId="0">
      <selection activeCell="N5" sqref="N5"/>
    </sheetView>
  </sheetViews>
  <sheetFormatPr defaultColWidth="9" defaultRowHeight="14.25"/>
  <cols>
    <col min="1" max="1" width="12.875" style="67" customWidth="1"/>
    <col min="2" max="2" width="10.875" customWidth="1"/>
    <col min="3" max="3" width="11.125" customWidth="1"/>
    <col min="4" max="4" width="14.625" customWidth="1"/>
    <col min="5" max="5" width="16" customWidth="1"/>
    <col min="6" max="6" width="18.875" customWidth="1"/>
    <col min="7" max="7" width="15.25" customWidth="1"/>
    <col min="8" max="8" width="13.375" customWidth="1"/>
    <col min="9" max="9" width="12.75" customWidth="1"/>
    <col min="10" max="10" width="7" customWidth="1"/>
  </cols>
  <sheetData>
    <row r="1" ht="26" customHeight="1" spans="1:11">
      <c r="A1" s="6" t="s">
        <v>152</v>
      </c>
      <c r="B1" s="6" t="s">
        <v>153</v>
      </c>
      <c r="C1" s="6"/>
      <c r="D1" s="6"/>
      <c r="E1" s="6"/>
      <c r="F1" s="6"/>
      <c r="G1" s="6"/>
      <c r="H1" s="6" t="s">
        <v>154</v>
      </c>
      <c r="I1" s="6" t="s">
        <v>155</v>
      </c>
      <c r="J1" s="822"/>
      <c r="K1" s="822"/>
    </row>
    <row r="2" ht="27" customHeight="1" spans="1:11">
      <c r="A2" s="6" t="s">
        <v>156</v>
      </c>
      <c r="B2" s="6" t="s">
        <v>157</v>
      </c>
      <c r="C2" s="6"/>
      <c r="D2" s="6"/>
      <c r="E2" s="6"/>
      <c r="F2" s="6"/>
      <c r="G2" s="6"/>
      <c r="H2" s="6" t="s">
        <v>158</v>
      </c>
      <c r="I2" s="823" t="s">
        <v>159</v>
      </c>
      <c r="J2" s="824" t="s">
        <v>160</v>
      </c>
      <c r="K2" s="822"/>
    </row>
    <row r="3" ht="28" customHeight="1" spans="1:11">
      <c r="A3" s="6" t="s">
        <v>161</v>
      </c>
      <c r="B3" s="6" t="s">
        <v>162</v>
      </c>
      <c r="C3" s="6"/>
      <c r="D3" s="6"/>
      <c r="E3" s="6"/>
      <c r="F3" s="6"/>
      <c r="G3" s="6"/>
      <c r="H3" s="6" t="s">
        <v>158</v>
      </c>
      <c r="I3" s="825"/>
      <c r="J3" s="826"/>
      <c r="K3" s="822"/>
    </row>
    <row r="4" ht="33" customHeight="1" spans="1:11">
      <c r="A4" s="6" t="s">
        <v>163</v>
      </c>
      <c r="B4" s="6" t="s">
        <v>164</v>
      </c>
      <c r="C4" s="6"/>
      <c r="D4" s="6"/>
      <c r="E4" s="6"/>
      <c r="F4" s="6"/>
      <c r="G4" s="6"/>
      <c r="H4" s="6" t="s">
        <v>158</v>
      </c>
      <c r="I4" s="825"/>
      <c r="J4" s="826"/>
      <c r="K4" s="822"/>
    </row>
    <row r="5" ht="31" customHeight="1" spans="1:11">
      <c r="A5" s="6" t="s">
        <v>165</v>
      </c>
      <c r="B5" s="6" t="s">
        <v>166</v>
      </c>
      <c r="C5" s="6"/>
      <c r="D5" s="6"/>
      <c r="E5" s="6"/>
      <c r="F5" s="6"/>
      <c r="G5" s="6"/>
      <c r="H5" s="6" t="s">
        <v>158</v>
      </c>
      <c r="I5" s="825"/>
      <c r="J5" s="826"/>
      <c r="K5" s="822"/>
    </row>
    <row r="6" ht="27" customHeight="1" spans="1:11">
      <c r="A6" s="813" t="s">
        <v>167</v>
      </c>
      <c r="B6" s="814" t="s">
        <v>168</v>
      </c>
      <c r="C6" s="815"/>
      <c r="D6" s="815"/>
      <c r="E6" s="815"/>
      <c r="F6" s="815"/>
      <c r="G6" s="816"/>
      <c r="H6" s="813"/>
      <c r="I6" s="825"/>
      <c r="J6" s="827"/>
      <c r="K6" s="822"/>
    </row>
    <row r="7" ht="43" customHeight="1" spans="1:11">
      <c r="A7" s="6" t="s">
        <v>169</v>
      </c>
      <c r="B7" s="6" t="s">
        <v>170</v>
      </c>
      <c r="C7" s="6"/>
      <c r="D7" s="6"/>
      <c r="E7" s="6"/>
      <c r="F7" s="6"/>
      <c r="G7" s="6"/>
      <c r="H7" s="6" t="s">
        <v>158</v>
      </c>
      <c r="I7" s="825"/>
      <c r="J7" s="826"/>
      <c r="K7" s="822"/>
    </row>
    <row r="8" ht="33" customHeight="1" spans="1:11">
      <c r="A8" s="6" t="s">
        <v>171</v>
      </c>
      <c r="B8" s="817" t="s">
        <v>172</v>
      </c>
      <c r="C8" s="818"/>
      <c r="D8" s="818"/>
      <c r="E8" s="818"/>
      <c r="F8" s="818"/>
      <c r="G8" s="819"/>
      <c r="H8" s="6" t="s">
        <v>158</v>
      </c>
      <c r="I8" s="825"/>
      <c r="J8" s="826"/>
      <c r="K8" s="822"/>
    </row>
    <row r="9" ht="46" customHeight="1" spans="1:11">
      <c r="A9" s="6" t="s">
        <v>173</v>
      </c>
      <c r="B9" s="814" t="s">
        <v>174</v>
      </c>
      <c r="C9" s="818"/>
      <c r="D9" s="818"/>
      <c r="E9" s="818"/>
      <c r="F9" s="818"/>
      <c r="G9" s="819"/>
      <c r="H9" s="6"/>
      <c r="I9" s="828"/>
      <c r="J9" s="826"/>
      <c r="K9" s="822"/>
    </row>
    <row r="10" ht="36" customHeight="1" spans="1:11">
      <c r="A10" s="6" t="s">
        <v>175</v>
      </c>
      <c r="B10" s="6" t="s">
        <v>176</v>
      </c>
      <c r="C10" s="6"/>
      <c r="D10" s="6"/>
      <c r="E10" s="6"/>
      <c r="F10" s="6"/>
      <c r="G10" s="6"/>
      <c r="H10" s="6" t="s">
        <v>177</v>
      </c>
      <c r="I10" s="6" t="s">
        <v>178</v>
      </c>
      <c r="J10" s="829"/>
      <c r="K10" s="822"/>
    </row>
    <row r="11" ht="34" customHeight="1" spans="1:11">
      <c r="A11" s="6" t="s">
        <v>179</v>
      </c>
      <c r="B11" s="817" t="s">
        <v>180</v>
      </c>
      <c r="C11" s="818"/>
      <c r="D11" s="818"/>
      <c r="E11" s="818"/>
      <c r="F11" s="818"/>
      <c r="G11" s="819"/>
      <c r="H11" s="820"/>
      <c r="I11" s="6" t="s">
        <v>181</v>
      </c>
      <c r="J11" s="827"/>
      <c r="K11" s="822"/>
    </row>
    <row r="12" ht="37" customHeight="1" spans="1:11">
      <c r="A12" s="6" t="s">
        <v>182</v>
      </c>
      <c r="B12" s="6" t="s">
        <v>183</v>
      </c>
      <c r="C12" s="6"/>
      <c r="D12" s="6"/>
      <c r="E12" s="6"/>
      <c r="F12" s="6"/>
      <c r="G12" s="6"/>
      <c r="H12" s="6" t="s">
        <v>184</v>
      </c>
      <c r="I12" s="823" t="s">
        <v>185</v>
      </c>
      <c r="J12" s="830" t="s">
        <v>186</v>
      </c>
      <c r="K12" s="822"/>
    </row>
    <row r="13" ht="44" customHeight="1" spans="1:11">
      <c r="A13" s="6" t="s">
        <v>187</v>
      </c>
      <c r="B13" s="6" t="s">
        <v>188</v>
      </c>
      <c r="C13" s="6"/>
      <c r="D13" s="6"/>
      <c r="E13" s="6"/>
      <c r="F13" s="6"/>
      <c r="G13" s="6"/>
      <c r="H13" s="6" t="s">
        <v>184</v>
      </c>
      <c r="I13" s="825"/>
      <c r="J13" s="830"/>
      <c r="K13" s="822"/>
    </row>
    <row r="14" ht="23" customHeight="1" spans="1:10">
      <c r="A14" s="6" t="s">
        <v>189</v>
      </c>
      <c r="B14" s="6" t="s">
        <v>190</v>
      </c>
      <c r="C14" s="6"/>
      <c r="D14" s="6"/>
      <c r="E14" s="6"/>
      <c r="F14" s="6"/>
      <c r="G14" s="6"/>
      <c r="H14" s="6" t="s">
        <v>184</v>
      </c>
      <c r="I14" s="825"/>
      <c r="J14" s="830"/>
    </row>
    <row r="15" ht="23" customHeight="1" spans="1:10">
      <c r="A15" s="813" t="s">
        <v>191</v>
      </c>
      <c r="B15" s="814" t="s">
        <v>192</v>
      </c>
      <c r="C15" s="815"/>
      <c r="D15" s="815"/>
      <c r="E15" s="815"/>
      <c r="F15" s="815"/>
      <c r="G15" s="816"/>
      <c r="H15" s="813"/>
      <c r="I15" s="828"/>
      <c r="J15" s="830"/>
    </row>
    <row r="16" ht="23" customHeight="1" spans="1:10">
      <c r="A16" s="6" t="s">
        <v>193</v>
      </c>
      <c r="B16" s="6" t="s">
        <v>194</v>
      </c>
      <c r="C16" s="6"/>
      <c r="D16" s="6"/>
      <c r="E16" s="6"/>
      <c r="F16" s="6"/>
      <c r="G16" s="6"/>
      <c r="H16" s="6" t="s">
        <v>195</v>
      </c>
      <c r="I16" s="6" t="s">
        <v>196</v>
      </c>
      <c r="J16" s="830"/>
    </row>
    <row r="17" ht="23" customHeight="1" spans="1:10">
      <c r="A17" s="6" t="s">
        <v>197</v>
      </c>
      <c r="B17" s="6" t="s">
        <v>198</v>
      </c>
      <c r="C17" s="6"/>
      <c r="D17" s="6"/>
      <c r="E17" s="6"/>
      <c r="F17" s="6"/>
      <c r="G17" s="6"/>
      <c r="H17" s="6" t="s">
        <v>195</v>
      </c>
      <c r="I17" s="6"/>
      <c r="J17" s="830"/>
    </row>
    <row r="21" spans="4:4">
      <c r="D21" s="821"/>
    </row>
    <row r="22" spans="4:4">
      <c r="D22" s="821"/>
    </row>
    <row r="23" spans="4:4">
      <c r="D23" s="821"/>
    </row>
    <row r="24" spans="4:4">
      <c r="D24" s="821"/>
    </row>
    <row r="25" spans="4:4">
      <c r="D25" s="821"/>
    </row>
    <row r="26" spans="4:4">
      <c r="D26" s="821"/>
    </row>
    <row r="27" spans="4:4">
      <c r="D27" s="411"/>
    </row>
  </sheetData>
  <mergeCells count="22">
    <mergeCell ref="B1:G1"/>
    <mergeCell ref="B2:G2"/>
    <mergeCell ref="B3:G3"/>
    <mergeCell ref="B4:G4"/>
    <mergeCell ref="B5:G5"/>
    <mergeCell ref="B6:G6"/>
    <mergeCell ref="B7:G7"/>
    <mergeCell ref="B8:G8"/>
    <mergeCell ref="B9:G9"/>
    <mergeCell ref="B10:G10"/>
    <mergeCell ref="B11:G11"/>
    <mergeCell ref="B12:G12"/>
    <mergeCell ref="B13:G13"/>
    <mergeCell ref="B14:G14"/>
    <mergeCell ref="B15:G15"/>
    <mergeCell ref="B16:G16"/>
    <mergeCell ref="B17:G17"/>
    <mergeCell ref="I2:I9"/>
    <mergeCell ref="I12:I15"/>
    <mergeCell ref="I16:I17"/>
    <mergeCell ref="J2:J10"/>
    <mergeCell ref="J12:J17"/>
  </mergeCells>
  <pageMargins left="0.75" right="0.75" top="1" bottom="1" header="0.5" footer="0.5"/>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9"/>
  <sheetViews>
    <sheetView workbookViewId="0">
      <selection activeCell="K8" sqref="K8"/>
    </sheetView>
  </sheetViews>
  <sheetFormatPr defaultColWidth="9" defaultRowHeight="14.25"/>
  <cols>
    <col min="1" max="1" width="15.25" customWidth="1"/>
    <col min="2" max="2" width="22.75" customWidth="1"/>
    <col min="3" max="4" width="12.5" customWidth="1"/>
    <col min="5" max="5" width="13.625" customWidth="1"/>
    <col min="6" max="6" width="14.75" customWidth="1"/>
    <col min="7" max="7" width="12.875" customWidth="1"/>
    <col min="8" max="8" width="11.375" customWidth="1"/>
    <col min="9" max="9" width="42.2" customWidth="1"/>
  </cols>
  <sheetData>
    <row r="1" spans="1:9">
      <c r="A1" s="788" t="s">
        <v>199</v>
      </c>
      <c r="B1" s="788"/>
      <c r="C1" s="788"/>
      <c r="D1" s="788"/>
      <c r="E1" s="788"/>
      <c r="F1" s="788"/>
      <c r="G1" s="788"/>
      <c r="H1" s="788"/>
      <c r="I1" s="683"/>
    </row>
    <row r="2" spans="1:9">
      <c r="A2" s="788"/>
      <c r="B2" s="788"/>
      <c r="C2" s="788"/>
      <c r="D2" s="788"/>
      <c r="E2" s="788"/>
      <c r="F2" s="788"/>
      <c r="G2" s="788"/>
      <c r="H2" s="788"/>
      <c r="I2" s="683"/>
    </row>
    <row r="3" spans="1:9">
      <c r="A3" s="685"/>
      <c r="B3" s="685"/>
      <c r="C3" s="685"/>
      <c r="D3" s="685"/>
      <c r="E3" s="685"/>
      <c r="F3" s="685"/>
      <c r="G3" s="685"/>
      <c r="H3" s="685"/>
      <c r="I3" s="686"/>
    </row>
    <row r="4" ht="30" customHeight="1" spans="1:9">
      <c r="A4" s="687" t="s">
        <v>94</v>
      </c>
      <c r="B4" s="687" t="s">
        <v>95</v>
      </c>
      <c r="C4" s="688" t="s">
        <v>96</v>
      </c>
      <c r="D4" s="688" t="s">
        <v>97</v>
      </c>
      <c r="E4" s="688" t="s">
        <v>98</v>
      </c>
      <c r="F4" s="688" t="s">
        <v>99</v>
      </c>
      <c r="G4" s="688" t="s">
        <v>100</v>
      </c>
      <c r="H4" s="688" t="s">
        <v>101</v>
      </c>
      <c r="I4" s="687" t="s">
        <v>102</v>
      </c>
    </row>
    <row r="5" ht="47" customHeight="1" spans="1:9">
      <c r="A5" s="789" t="s">
        <v>200</v>
      </c>
      <c r="B5" s="749" t="s">
        <v>201</v>
      </c>
      <c r="C5" s="750">
        <f t="shared" ref="C5:C8" si="0">D5+2</f>
        <v>41</v>
      </c>
      <c r="D5" s="750">
        <f t="shared" ref="D5:D8" si="1">E5+2</f>
        <v>39</v>
      </c>
      <c r="E5" s="750">
        <f>欧洲空派专线!E6+2</f>
        <v>37</v>
      </c>
      <c r="F5" s="750">
        <f t="shared" ref="F5:H5" si="2">E5</f>
        <v>37</v>
      </c>
      <c r="G5" s="750">
        <f t="shared" si="2"/>
        <v>37</v>
      </c>
      <c r="H5" s="750">
        <f t="shared" si="2"/>
        <v>37</v>
      </c>
      <c r="I5" s="807" t="s">
        <v>202</v>
      </c>
    </row>
    <row r="6" ht="34" customHeight="1" spans="1:9">
      <c r="A6" s="789"/>
      <c r="B6" s="790" t="s">
        <v>106</v>
      </c>
      <c r="C6" s="750">
        <f t="shared" si="0"/>
        <v>42</v>
      </c>
      <c r="D6" s="750">
        <f t="shared" si="1"/>
        <v>40</v>
      </c>
      <c r="E6" s="750">
        <f>E5+1</f>
        <v>38</v>
      </c>
      <c r="F6" s="750">
        <f t="shared" ref="F6:H6" si="3">E6</f>
        <v>38</v>
      </c>
      <c r="G6" s="750">
        <f t="shared" si="3"/>
        <v>38</v>
      </c>
      <c r="H6" s="750">
        <f t="shared" si="3"/>
        <v>38</v>
      </c>
      <c r="I6" s="807"/>
    </row>
    <row r="7" ht="38" customHeight="1" spans="1:9">
      <c r="A7" s="789"/>
      <c r="B7" s="790" t="s">
        <v>107</v>
      </c>
      <c r="C7" s="750">
        <f t="shared" si="0"/>
        <v>44</v>
      </c>
      <c r="D7" s="750">
        <f t="shared" si="1"/>
        <v>42</v>
      </c>
      <c r="E7" s="750">
        <f>E6+2</f>
        <v>40</v>
      </c>
      <c r="F7" s="750">
        <f t="shared" ref="F7:H7" si="4">E7</f>
        <v>40</v>
      </c>
      <c r="G7" s="750">
        <f t="shared" si="4"/>
        <v>40</v>
      </c>
      <c r="H7" s="750">
        <f t="shared" si="4"/>
        <v>40</v>
      </c>
      <c r="I7" s="807"/>
    </row>
    <row r="8" ht="104" customHeight="1" spans="1:9">
      <c r="A8" s="789"/>
      <c r="B8" s="790" t="s">
        <v>203</v>
      </c>
      <c r="C8" s="750">
        <f t="shared" si="0"/>
        <v>46</v>
      </c>
      <c r="D8" s="750">
        <f t="shared" si="1"/>
        <v>44</v>
      </c>
      <c r="E8" s="750">
        <f>E7+2</f>
        <v>42</v>
      </c>
      <c r="F8" s="750">
        <f t="shared" ref="F8:H8" si="5">E8</f>
        <v>42</v>
      </c>
      <c r="G8" s="750">
        <f t="shared" si="5"/>
        <v>42</v>
      </c>
      <c r="H8" s="750">
        <f t="shared" si="5"/>
        <v>42</v>
      </c>
      <c r="I8" s="807"/>
    </row>
    <row r="9" ht="42" customHeight="1" spans="1:9">
      <c r="A9" s="791" t="s">
        <v>204</v>
      </c>
      <c r="B9" s="791"/>
      <c r="C9" s="791"/>
      <c r="D9" s="791"/>
      <c r="E9" s="791"/>
      <c r="F9" s="791"/>
      <c r="G9" s="791"/>
      <c r="H9" s="791"/>
      <c r="I9" s="791"/>
    </row>
    <row r="10" spans="1:9">
      <c r="A10" s="734" t="s">
        <v>110</v>
      </c>
      <c r="B10" s="735"/>
      <c r="C10" s="792" t="s">
        <v>111</v>
      </c>
      <c r="D10" s="793"/>
      <c r="E10" s="793"/>
      <c r="F10" s="793"/>
      <c r="G10" s="793"/>
      <c r="H10" s="794"/>
      <c r="I10" s="808" t="s">
        <v>112</v>
      </c>
    </row>
    <row r="11" spans="1:9">
      <c r="A11" s="738"/>
      <c r="B11" s="739"/>
      <c r="C11" s="795"/>
      <c r="D11" s="796"/>
      <c r="E11" s="796"/>
      <c r="F11" s="796"/>
      <c r="G11" s="796"/>
      <c r="H11" s="797"/>
      <c r="I11" s="809"/>
    </row>
    <row r="12" spans="1:9">
      <c r="A12" s="710" t="s">
        <v>113</v>
      </c>
      <c r="B12" s="711" t="s">
        <v>114</v>
      </c>
      <c r="C12" s="711"/>
      <c r="D12" s="711"/>
      <c r="E12" s="711"/>
      <c r="F12" s="711"/>
      <c r="G12" s="711"/>
      <c r="H12" s="711"/>
      <c r="I12" s="711"/>
    </row>
    <row r="13" spans="1:9">
      <c r="A13" s="712">
        <v>1</v>
      </c>
      <c r="B13" s="714" t="s">
        <v>115</v>
      </c>
      <c r="C13" s="714"/>
      <c r="D13" s="714"/>
      <c r="E13" s="714"/>
      <c r="F13" s="714"/>
      <c r="G13" s="714"/>
      <c r="H13" s="714"/>
      <c r="I13" s="714"/>
    </row>
    <row r="14" ht="32" customHeight="1" spans="1:9">
      <c r="A14" s="712">
        <v>2</v>
      </c>
      <c r="B14" s="713" t="s">
        <v>205</v>
      </c>
      <c r="C14" s="714"/>
      <c r="D14" s="714"/>
      <c r="E14" s="714"/>
      <c r="F14" s="714"/>
      <c r="G14" s="714"/>
      <c r="H14" s="714"/>
      <c r="I14" s="714"/>
    </row>
    <row r="15" ht="27" customHeight="1" spans="1:9">
      <c r="A15" s="712">
        <v>3</v>
      </c>
      <c r="B15" s="713" t="s">
        <v>206</v>
      </c>
      <c r="C15" s="714"/>
      <c r="D15" s="714"/>
      <c r="E15" s="714"/>
      <c r="F15" s="714"/>
      <c r="G15" s="714"/>
      <c r="H15" s="714"/>
      <c r="I15" s="714"/>
    </row>
    <row r="16" spans="1:9">
      <c r="A16" s="712">
        <v>4</v>
      </c>
      <c r="B16" s="714" t="s">
        <v>118</v>
      </c>
      <c r="C16" s="714"/>
      <c r="D16" s="714"/>
      <c r="E16" s="714"/>
      <c r="F16" s="714"/>
      <c r="G16" s="714"/>
      <c r="H16" s="714"/>
      <c r="I16" s="714"/>
    </row>
    <row r="17" spans="1:9">
      <c r="A17" s="712">
        <v>5</v>
      </c>
      <c r="B17" s="711" t="s">
        <v>119</v>
      </c>
      <c r="C17" s="711"/>
      <c r="D17" s="711"/>
      <c r="E17" s="711"/>
      <c r="F17" s="711"/>
      <c r="G17" s="711"/>
      <c r="H17" s="711"/>
      <c r="I17" s="711"/>
    </row>
    <row r="18" spans="1:9">
      <c r="A18" s="712">
        <v>6</v>
      </c>
      <c r="B18" s="798" t="s">
        <v>120</v>
      </c>
      <c r="C18" s="799"/>
      <c r="D18" s="799"/>
      <c r="E18" s="799"/>
      <c r="F18" s="799"/>
      <c r="G18" s="799"/>
      <c r="H18" s="799"/>
      <c r="I18" s="810"/>
    </row>
    <row r="19" spans="1:9">
      <c r="A19" s="712">
        <v>7</v>
      </c>
      <c r="B19" s="798" t="s">
        <v>121</v>
      </c>
      <c r="C19" s="799"/>
      <c r="D19" s="799"/>
      <c r="E19" s="799"/>
      <c r="F19" s="799"/>
      <c r="G19" s="799"/>
      <c r="H19" s="799"/>
      <c r="I19" s="810"/>
    </row>
    <row r="20" spans="1:9">
      <c r="A20" s="712">
        <v>8</v>
      </c>
      <c r="B20" s="800" t="s">
        <v>122</v>
      </c>
      <c r="C20" s="688"/>
      <c r="D20" s="688"/>
      <c r="E20" s="688"/>
      <c r="F20" s="688"/>
      <c r="G20" s="688"/>
      <c r="H20" s="688"/>
      <c r="I20" s="688"/>
    </row>
    <row r="21" spans="1:9">
      <c r="A21" s="712">
        <v>9</v>
      </c>
      <c r="B21" s="711" t="s">
        <v>123</v>
      </c>
      <c r="C21" s="711"/>
      <c r="D21" s="711"/>
      <c r="E21" s="711"/>
      <c r="F21" s="711"/>
      <c r="G21" s="711"/>
      <c r="H21" s="711"/>
      <c r="I21" s="711"/>
    </row>
    <row r="22" spans="1:9">
      <c r="A22" s="712">
        <v>10</v>
      </c>
      <c r="B22" s="801" t="s">
        <v>207</v>
      </c>
      <c r="C22" s="801"/>
      <c r="D22" s="801"/>
      <c r="E22" s="801"/>
      <c r="F22" s="801"/>
      <c r="G22" s="801"/>
      <c r="H22" s="801"/>
      <c r="I22" s="801"/>
    </row>
    <row r="23" spans="1:9">
      <c r="A23" s="712">
        <v>11</v>
      </c>
      <c r="B23" s="756" t="s">
        <v>208</v>
      </c>
      <c r="C23" s="756"/>
      <c r="D23" s="756"/>
      <c r="E23" s="756"/>
      <c r="F23" s="756"/>
      <c r="G23" s="756"/>
      <c r="H23" s="756"/>
      <c r="I23" s="756"/>
    </row>
    <row r="24" spans="1:9">
      <c r="A24" s="712">
        <v>12</v>
      </c>
      <c r="B24" s="802" t="s">
        <v>126</v>
      </c>
      <c r="C24" s="803"/>
      <c r="D24" s="803"/>
      <c r="E24" s="803"/>
      <c r="F24" s="803"/>
      <c r="G24" s="803"/>
      <c r="H24" s="803"/>
      <c r="I24" s="811"/>
    </row>
    <row r="25" spans="1:9">
      <c r="A25" s="712">
        <v>13</v>
      </c>
      <c r="B25" s="804" t="s">
        <v>127</v>
      </c>
      <c r="C25" s="804"/>
      <c r="D25" s="804"/>
      <c r="E25" s="804"/>
      <c r="F25" s="804"/>
      <c r="G25" s="804"/>
      <c r="H25" s="804"/>
      <c r="I25" s="804"/>
    </row>
    <row r="26" spans="1:9">
      <c r="A26" s="712">
        <v>14</v>
      </c>
      <c r="B26" s="758" t="s">
        <v>209</v>
      </c>
      <c r="C26" s="758"/>
      <c r="D26" s="758"/>
      <c r="E26" s="758"/>
      <c r="F26" s="758"/>
      <c r="G26" s="758"/>
      <c r="H26" s="758"/>
      <c r="I26" s="758"/>
    </row>
    <row r="27" ht="39" customHeight="1" spans="1:9">
      <c r="A27" s="712">
        <v>15</v>
      </c>
      <c r="B27" s="805" t="s">
        <v>129</v>
      </c>
      <c r="C27" s="806"/>
      <c r="D27" s="806"/>
      <c r="E27" s="806"/>
      <c r="F27" s="806"/>
      <c r="G27" s="806"/>
      <c r="H27" s="806"/>
      <c r="I27" s="812"/>
    </row>
    <row r="28" spans="1:9">
      <c r="A28" s="712">
        <v>16</v>
      </c>
      <c r="B28" s="758" t="s">
        <v>131</v>
      </c>
      <c r="C28" s="758"/>
      <c r="D28" s="758"/>
      <c r="E28" s="758"/>
      <c r="F28" s="758"/>
      <c r="G28" s="758"/>
      <c r="H28" s="758"/>
      <c r="I28" s="758"/>
    </row>
    <row r="29" ht="129" customHeight="1" spans="1:9">
      <c r="A29" s="759" t="s">
        <v>132</v>
      </c>
      <c r="B29" s="759"/>
      <c r="C29" s="759"/>
      <c r="D29" s="759"/>
      <c r="E29" s="759"/>
      <c r="F29" s="759"/>
      <c r="G29" s="759"/>
      <c r="H29" s="759"/>
      <c r="I29" s="759"/>
    </row>
  </sheetData>
  <mergeCells count="23">
    <mergeCell ref="A9:I9"/>
    <mergeCell ref="B12:I12"/>
    <mergeCell ref="B13:I13"/>
    <mergeCell ref="B14:I14"/>
    <mergeCell ref="B15:I15"/>
    <mergeCell ref="B16:I16"/>
    <mergeCell ref="B17:I17"/>
    <mergeCell ref="B18:I18"/>
    <mergeCell ref="B19:I19"/>
    <mergeCell ref="B21:I21"/>
    <mergeCell ref="B22:I22"/>
    <mergeCell ref="B24:I24"/>
    <mergeCell ref="B25:I25"/>
    <mergeCell ref="B26:I26"/>
    <mergeCell ref="B27:I27"/>
    <mergeCell ref="B28:I28"/>
    <mergeCell ref="A29:I29"/>
    <mergeCell ref="A5:A8"/>
    <mergeCell ref="I5:I8"/>
    <mergeCell ref="I10:I11"/>
    <mergeCell ref="A1:I3"/>
    <mergeCell ref="A10:B11"/>
    <mergeCell ref="C10:H11"/>
  </mergeCells>
  <hyperlinks>
    <hyperlink ref="I10:I11" location="附加费收取标准!A1" display="附加费收取标准，见附件"/>
  </hyperlinks>
  <pageMargins left="0.75" right="0.75" top="1" bottom="1" header="0.5" footer="0.5"/>
  <headerFooter/>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7"/>
  <sheetViews>
    <sheetView workbookViewId="0">
      <selection activeCell="A1" sqref="A1:K3"/>
    </sheetView>
  </sheetViews>
  <sheetFormatPr defaultColWidth="9" defaultRowHeight="13.5"/>
  <cols>
    <col min="1" max="1" width="20" style="69" customWidth="1"/>
    <col min="2" max="2" width="13.25" style="69" customWidth="1"/>
    <col min="3" max="3" width="14.375" style="69" customWidth="1"/>
    <col min="4" max="4" width="20.875" style="69" customWidth="1"/>
    <col min="5" max="6" width="12.5" style="69" customWidth="1"/>
    <col min="7" max="7" width="13.625" style="69" customWidth="1"/>
    <col min="8" max="8" width="14.75" style="69" customWidth="1"/>
    <col min="9" max="9" width="12.875" style="69" customWidth="1"/>
    <col min="10" max="10" width="11.375" style="69" customWidth="1"/>
    <col min="11" max="11" width="43.125" style="69" customWidth="1"/>
    <col min="12" max="16384" width="9" style="69"/>
  </cols>
  <sheetData>
    <row r="1" s="69" customFormat="1" spans="1:11">
      <c r="A1" s="682" t="s">
        <v>210</v>
      </c>
      <c r="B1" s="682"/>
      <c r="C1" s="682"/>
      <c r="D1" s="682"/>
      <c r="E1" s="682"/>
      <c r="F1" s="682"/>
      <c r="G1" s="682"/>
      <c r="H1" s="682"/>
      <c r="I1" s="682"/>
      <c r="J1" s="682"/>
      <c r="K1" s="683"/>
    </row>
    <row r="2" s="69" customFormat="1" spans="1:12">
      <c r="A2" s="682"/>
      <c r="B2" s="682"/>
      <c r="C2" s="682"/>
      <c r="D2" s="682"/>
      <c r="E2" s="682"/>
      <c r="F2" s="682"/>
      <c r="G2" s="682"/>
      <c r="H2" s="682"/>
      <c r="I2" s="682"/>
      <c r="J2" s="682"/>
      <c r="K2" s="683"/>
      <c r="L2" s="472"/>
    </row>
    <row r="3" s="69" customFormat="1" spans="1:11">
      <c r="A3" s="682"/>
      <c r="B3" s="682"/>
      <c r="C3" s="682"/>
      <c r="D3" s="682"/>
      <c r="E3" s="682"/>
      <c r="F3" s="682"/>
      <c r="G3" s="682"/>
      <c r="H3" s="682"/>
      <c r="I3" s="682"/>
      <c r="J3" s="682"/>
      <c r="K3" s="683"/>
    </row>
    <row r="4" s="69" customFormat="1" ht="37" customHeight="1" spans="1:11">
      <c r="A4" s="746"/>
      <c r="B4" s="687" t="s">
        <v>94</v>
      </c>
      <c r="C4" s="688"/>
      <c r="D4" s="687" t="s">
        <v>95</v>
      </c>
      <c r="E4" s="688" t="s">
        <v>96</v>
      </c>
      <c r="F4" s="688" t="s">
        <v>97</v>
      </c>
      <c r="G4" s="688" t="s">
        <v>98</v>
      </c>
      <c r="H4" s="688" t="s">
        <v>99</v>
      </c>
      <c r="I4" s="688" t="s">
        <v>100</v>
      </c>
      <c r="J4" s="688" t="s">
        <v>101</v>
      </c>
      <c r="K4" s="687" t="s">
        <v>102</v>
      </c>
    </row>
    <row r="5" s="69" customFormat="1" ht="62" customHeight="1" spans="1:11">
      <c r="A5" s="763" t="s">
        <v>38</v>
      </c>
      <c r="B5" s="764" t="s">
        <v>211</v>
      </c>
      <c r="C5" s="765"/>
      <c r="D5" s="749" t="s">
        <v>212</v>
      </c>
      <c r="E5" s="750">
        <f>F5+2</f>
        <v>42</v>
      </c>
      <c r="F5" s="750">
        <f>G5+1</f>
        <v>40</v>
      </c>
      <c r="G5" s="750">
        <v>39</v>
      </c>
      <c r="H5" s="750">
        <f>G5</f>
        <v>39</v>
      </c>
      <c r="I5" s="750">
        <f t="shared" ref="H5:J5" si="0">H5</f>
        <v>39</v>
      </c>
      <c r="J5" s="750">
        <f t="shared" si="0"/>
        <v>39</v>
      </c>
      <c r="K5" s="784" t="s">
        <v>213</v>
      </c>
    </row>
    <row r="6" s="69" customFormat="1" ht="83" customHeight="1" spans="1:12">
      <c r="A6" s="766"/>
      <c r="B6" s="764" t="s">
        <v>214</v>
      </c>
      <c r="C6" s="765"/>
      <c r="D6" s="749" t="s">
        <v>212</v>
      </c>
      <c r="E6" s="750">
        <f>F6+2</f>
        <v>45</v>
      </c>
      <c r="F6" s="750">
        <f>G6+1</f>
        <v>43</v>
      </c>
      <c r="G6" s="750">
        <v>42</v>
      </c>
      <c r="H6" s="750">
        <f>G6</f>
        <v>42</v>
      </c>
      <c r="I6" s="750">
        <f t="shared" ref="H6:J6" si="1">H6</f>
        <v>42</v>
      </c>
      <c r="J6" s="750">
        <f t="shared" si="1"/>
        <v>42</v>
      </c>
      <c r="K6" s="785"/>
      <c r="L6" s="742"/>
    </row>
    <row r="7" s="659" customFormat="1" ht="16.5" spans="1:11">
      <c r="A7" s="767" t="s">
        <v>215</v>
      </c>
      <c r="B7" s="768" t="s">
        <v>111</v>
      </c>
      <c r="C7" s="768"/>
      <c r="D7" s="768"/>
      <c r="E7" s="768"/>
      <c r="F7" s="768"/>
      <c r="G7" s="768"/>
      <c r="H7" s="768"/>
      <c r="I7" s="768"/>
      <c r="J7" s="768"/>
      <c r="K7" s="768"/>
    </row>
    <row r="8" s="659" customFormat="1" ht="16.5" spans="1:11">
      <c r="A8" s="767"/>
      <c r="B8" s="768"/>
      <c r="C8" s="768"/>
      <c r="D8" s="768"/>
      <c r="E8" s="768"/>
      <c r="F8" s="768"/>
      <c r="G8" s="768"/>
      <c r="H8" s="768"/>
      <c r="I8" s="768"/>
      <c r="J8" s="768"/>
      <c r="K8" s="768"/>
    </row>
    <row r="9" s="659" customFormat="1" ht="22" customHeight="1" spans="1:11">
      <c r="A9" s="769"/>
      <c r="B9" s="770" t="s">
        <v>140</v>
      </c>
      <c r="C9" s="770"/>
      <c r="D9" s="770"/>
      <c r="E9" s="770"/>
      <c r="F9" s="770"/>
      <c r="G9" s="770"/>
      <c r="H9" s="770"/>
      <c r="I9" s="770"/>
      <c r="J9" s="770"/>
      <c r="K9" s="770"/>
    </row>
    <row r="10" s="659" customFormat="1" ht="17" customHeight="1" spans="1:11">
      <c r="A10" s="771">
        <v>1</v>
      </c>
      <c r="B10" s="770" t="s">
        <v>216</v>
      </c>
      <c r="C10" s="770"/>
      <c r="D10" s="770"/>
      <c r="E10" s="770"/>
      <c r="F10" s="770"/>
      <c r="G10" s="770"/>
      <c r="H10" s="770"/>
      <c r="I10" s="770"/>
      <c r="J10" s="770"/>
      <c r="K10" s="770"/>
    </row>
    <row r="11" s="659" customFormat="1" ht="17" customHeight="1" spans="1:11">
      <c r="A11" s="771">
        <v>2</v>
      </c>
      <c r="B11" s="772" t="s">
        <v>217</v>
      </c>
      <c r="C11" s="772"/>
      <c r="D11" s="772"/>
      <c r="E11" s="772"/>
      <c r="F11" s="772"/>
      <c r="G11" s="772"/>
      <c r="H11" s="772"/>
      <c r="I11" s="772"/>
      <c r="J11" s="772"/>
      <c r="K11" s="772"/>
    </row>
    <row r="12" s="659" customFormat="1" ht="24" customHeight="1" spans="1:11">
      <c r="A12" s="771">
        <v>3</v>
      </c>
      <c r="B12" s="772" t="s">
        <v>218</v>
      </c>
      <c r="C12" s="772"/>
      <c r="D12" s="772"/>
      <c r="E12" s="772"/>
      <c r="F12" s="772"/>
      <c r="G12" s="772"/>
      <c r="H12" s="772"/>
      <c r="I12" s="772"/>
      <c r="J12" s="772"/>
      <c r="K12" s="786" t="s">
        <v>219</v>
      </c>
    </row>
    <row r="13" s="659" customFormat="1" ht="21" customHeight="1" spans="1:11">
      <c r="A13" s="771">
        <v>4</v>
      </c>
      <c r="B13" s="772" t="s">
        <v>220</v>
      </c>
      <c r="C13" s="772"/>
      <c r="D13" s="772"/>
      <c r="E13" s="772"/>
      <c r="F13" s="772"/>
      <c r="G13" s="772"/>
      <c r="H13" s="772"/>
      <c r="I13" s="772"/>
      <c r="J13" s="772"/>
      <c r="K13" s="786" t="s">
        <v>221</v>
      </c>
    </row>
    <row r="14" s="659" customFormat="1" ht="21" customHeight="1" spans="1:11">
      <c r="A14" s="773" t="s">
        <v>113</v>
      </c>
      <c r="B14" s="774" t="s">
        <v>222</v>
      </c>
      <c r="C14" s="774"/>
      <c r="D14" s="774"/>
      <c r="E14" s="774"/>
      <c r="F14" s="774"/>
      <c r="G14" s="774"/>
      <c r="H14" s="774"/>
      <c r="I14" s="774"/>
      <c r="J14" s="774"/>
      <c r="K14" s="787" t="s">
        <v>223</v>
      </c>
    </row>
    <row r="15" s="659" customFormat="1" ht="21" customHeight="1" spans="1:11">
      <c r="A15" s="775">
        <v>1</v>
      </c>
      <c r="B15" s="776" t="s">
        <v>224</v>
      </c>
      <c r="C15" s="776"/>
      <c r="D15" s="776"/>
      <c r="E15" s="776"/>
      <c r="F15" s="776"/>
      <c r="G15" s="776"/>
      <c r="H15" s="776"/>
      <c r="I15" s="776"/>
      <c r="J15" s="776"/>
      <c r="K15" s="776"/>
    </row>
    <row r="16" s="659" customFormat="1" ht="35" customHeight="1" spans="1:11">
      <c r="A16" s="775">
        <v>2</v>
      </c>
      <c r="B16" s="777" t="s">
        <v>225</v>
      </c>
      <c r="C16" s="777"/>
      <c r="D16" s="777"/>
      <c r="E16" s="777"/>
      <c r="F16" s="777"/>
      <c r="G16" s="777"/>
      <c r="H16" s="777"/>
      <c r="I16" s="777"/>
      <c r="J16" s="777"/>
      <c r="K16" s="777"/>
    </row>
    <row r="17" s="659" customFormat="1" ht="21" customHeight="1" spans="1:11">
      <c r="A17" s="775">
        <v>3</v>
      </c>
      <c r="B17" s="778" t="s">
        <v>226</v>
      </c>
      <c r="C17" s="778"/>
      <c r="D17" s="778"/>
      <c r="E17" s="778"/>
      <c r="F17" s="778"/>
      <c r="G17" s="778"/>
      <c r="H17" s="778"/>
      <c r="I17" s="778"/>
      <c r="J17" s="778"/>
      <c r="K17" s="778"/>
    </row>
    <row r="18" s="659" customFormat="1" ht="21" customHeight="1" spans="1:11">
      <c r="A18" s="775">
        <v>4</v>
      </c>
      <c r="B18" s="779" t="s">
        <v>120</v>
      </c>
      <c r="C18" s="779"/>
      <c r="D18" s="779"/>
      <c r="E18" s="779"/>
      <c r="F18" s="779"/>
      <c r="G18" s="779"/>
      <c r="H18" s="779"/>
      <c r="I18" s="779"/>
      <c r="J18" s="779"/>
      <c r="K18" s="779"/>
    </row>
    <row r="19" s="659" customFormat="1" ht="21" customHeight="1" spans="1:11">
      <c r="A19" s="775">
        <v>5</v>
      </c>
      <c r="B19" s="779" t="s">
        <v>227</v>
      </c>
      <c r="C19" s="779"/>
      <c r="D19" s="779"/>
      <c r="E19" s="779"/>
      <c r="F19" s="779"/>
      <c r="G19" s="779"/>
      <c r="H19" s="779"/>
      <c r="I19" s="779"/>
      <c r="J19" s="779"/>
      <c r="K19" s="779"/>
    </row>
    <row r="20" s="659" customFormat="1" ht="21" customHeight="1" spans="1:11">
      <c r="A20" s="775">
        <v>6</v>
      </c>
      <c r="B20" s="779" t="s">
        <v>122</v>
      </c>
      <c r="C20" s="779"/>
      <c r="D20" s="779"/>
      <c r="E20" s="779"/>
      <c r="F20" s="779"/>
      <c r="G20" s="779"/>
      <c r="H20" s="779"/>
      <c r="I20" s="779"/>
      <c r="J20" s="779"/>
      <c r="K20" s="779"/>
    </row>
    <row r="21" s="659" customFormat="1" ht="21" customHeight="1" spans="1:11">
      <c r="A21" s="775">
        <v>7</v>
      </c>
      <c r="B21" s="774" t="s">
        <v>228</v>
      </c>
      <c r="C21" s="774"/>
      <c r="D21" s="774"/>
      <c r="E21" s="774"/>
      <c r="F21" s="774"/>
      <c r="G21" s="774"/>
      <c r="H21" s="774"/>
      <c r="I21" s="774"/>
      <c r="J21" s="774"/>
      <c r="K21" s="774"/>
    </row>
    <row r="22" s="659" customFormat="1" ht="21" customHeight="1" spans="1:11">
      <c r="A22" s="775">
        <v>8</v>
      </c>
      <c r="B22" s="774" t="s">
        <v>124</v>
      </c>
      <c r="C22" s="774"/>
      <c r="D22" s="774"/>
      <c r="E22" s="774"/>
      <c r="F22" s="774"/>
      <c r="G22" s="774"/>
      <c r="H22" s="774"/>
      <c r="I22" s="774"/>
      <c r="J22" s="774"/>
      <c r="K22" s="774"/>
    </row>
    <row r="23" s="659" customFormat="1" ht="21" customHeight="1" spans="1:11">
      <c r="A23" s="775">
        <v>9</v>
      </c>
      <c r="B23" s="780" t="s">
        <v>229</v>
      </c>
      <c r="C23" s="780"/>
      <c r="D23" s="780"/>
      <c r="E23" s="780"/>
      <c r="F23" s="780"/>
      <c r="G23" s="780"/>
      <c r="H23" s="780"/>
      <c r="I23" s="780"/>
      <c r="J23" s="780"/>
      <c r="K23" s="780"/>
    </row>
    <row r="24" s="762" customFormat="1" ht="21" customHeight="1" spans="1:11">
      <c r="A24" s="775">
        <v>10</v>
      </c>
      <c r="B24" s="781" t="s">
        <v>230</v>
      </c>
      <c r="C24" s="781"/>
      <c r="D24" s="781"/>
      <c r="E24" s="781"/>
      <c r="F24" s="781"/>
      <c r="G24" s="781"/>
      <c r="H24" s="781"/>
      <c r="I24" s="781"/>
      <c r="J24" s="781"/>
      <c r="K24" s="781"/>
    </row>
    <row r="25" s="659" customFormat="1" ht="21" customHeight="1" spans="1:11">
      <c r="A25" s="775">
        <v>11</v>
      </c>
      <c r="B25" s="782" t="s">
        <v>231</v>
      </c>
      <c r="C25" s="782"/>
      <c r="D25" s="782"/>
      <c r="E25" s="782"/>
      <c r="F25" s="782"/>
      <c r="G25" s="782"/>
      <c r="H25" s="782"/>
      <c r="I25" s="782"/>
      <c r="J25" s="782"/>
      <c r="K25" s="782"/>
    </row>
    <row r="26" s="659" customFormat="1" ht="128" customHeight="1" spans="1:11">
      <c r="A26" s="783" t="s">
        <v>232</v>
      </c>
      <c r="B26" s="783"/>
      <c r="C26" s="783"/>
      <c r="D26" s="783"/>
      <c r="E26" s="783"/>
      <c r="F26" s="783"/>
      <c r="G26" s="783"/>
      <c r="H26" s="783"/>
      <c r="I26" s="783"/>
      <c r="J26" s="783"/>
      <c r="K26" s="783"/>
    </row>
    <row r="27" s="69" customFormat="1" customHeight="1" spans="3:3">
      <c r="C27" s="742"/>
    </row>
  </sheetData>
  <mergeCells count="26">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K5:K6"/>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s>
  <pageMargins left="0.75" right="0.75" top="1" bottom="1" header="0.5" footer="0.5"/>
  <pageSetup paperSize="9" orientation="portrait"/>
  <headerFooter/>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6"/>
  <sheetViews>
    <sheetView workbookViewId="0">
      <selection activeCell="B20" sqref="B20:K20"/>
    </sheetView>
  </sheetViews>
  <sheetFormatPr defaultColWidth="9" defaultRowHeight="14.25"/>
  <cols>
    <col min="1" max="1" width="13.375" customWidth="1"/>
    <col min="2" max="2" width="13.25" customWidth="1"/>
    <col min="3" max="3" width="14.375" customWidth="1"/>
    <col min="4" max="4" width="20.875" customWidth="1"/>
    <col min="5" max="6" width="12.5" customWidth="1"/>
    <col min="7" max="7" width="13.625" customWidth="1"/>
    <col min="8" max="8" width="14.75" customWidth="1"/>
    <col min="9" max="9" width="12.875" customWidth="1"/>
    <col min="10" max="10" width="11.375" customWidth="1"/>
    <col min="11" max="11" width="48.875" customWidth="1"/>
  </cols>
  <sheetData>
    <row r="1" spans="1:12">
      <c r="A1" s="682" t="s">
        <v>233</v>
      </c>
      <c r="B1" s="682"/>
      <c r="C1" s="682"/>
      <c r="D1" s="682"/>
      <c r="E1" s="682"/>
      <c r="F1" s="682"/>
      <c r="G1" s="682"/>
      <c r="H1" s="682"/>
      <c r="I1" s="682"/>
      <c r="J1" s="682"/>
      <c r="K1" s="683"/>
      <c r="L1" s="472" t="s">
        <v>234</v>
      </c>
    </row>
    <row r="2" spans="1:11">
      <c r="A2" s="682"/>
      <c r="B2" s="682"/>
      <c r="C2" s="682"/>
      <c r="D2" s="682"/>
      <c r="E2" s="682"/>
      <c r="F2" s="682"/>
      <c r="G2" s="682"/>
      <c r="H2" s="682"/>
      <c r="I2" s="682"/>
      <c r="J2" s="682"/>
      <c r="K2" s="683"/>
    </row>
    <row r="3" spans="1:11">
      <c r="A3" s="682"/>
      <c r="B3" s="682"/>
      <c r="C3" s="682"/>
      <c r="D3" s="682"/>
      <c r="E3" s="682"/>
      <c r="F3" s="682"/>
      <c r="G3" s="682"/>
      <c r="H3" s="682"/>
      <c r="I3" s="682"/>
      <c r="J3" s="682"/>
      <c r="K3" s="683"/>
    </row>
    <row r="4" ht="33" customHeight="1" spans="1:11">
      <c r="A4" s="746"/>
      <c r="B4" s="687" t="s">
        <v>94</v>
      </c>
      <c r="C4" s="688"/>
      <c r="D4" s="687" t="s">
        <v>95</v>
      </c>
      <c r="E4" s="688" t="s">
        <v>96</v>
      </c>
      <c r="F4" s="688" t="s">
        <v>97</v>
      </c>
      <c r="G4" s="688" t="s">
        <v>98</v>
      </c>
      <c r="H4" s="688" t="s">
        <v>99</v>
      </c>
      <c r="I4" s="688" t="s">
        <v>100</v>
      </c>
      <c r="J4" s="688" t="s">
        <v>101</v>
      </c>
      <c r="K4" s="687" t="s">
        <v>102</v>
      </c>
    </row>
    <row r="5" ht="139" customHeight="1" spans="1:11">
      <c r="A5" s="747" t="s">
        <v>235</v>
      </c>
      <c r="B5" s="748" t="s">
        <v>236</v>
      </c>
      <c r="C5" s="748"/>
      <c r="D5" s="749" t="s">
        <v>212</v>
      </c>
      <c r="E5" s="750">
        <f>F5+2</f>
        <v>20</v>
      </c>
      <c r="F5" s="750">
        <f>G5+2</f>
        <v>18</v>
      </c>
      <c r="G5" s="750">
        <v>16</v>
      </c>
      <c r="H5" s="750">
        <f t="shared" ref="H5:J5" si="0">G5</f>
        <v>16</v>
      </c>
      <c r="I5" s="750">
        <f t="shared" si="0"/>
        <v>16</v>
      </c>
      <c r="J5" s="750">
        <f t="shared" si="0"/>
        <v>16</v>
      </c>
      <c r="K5" s="689" t="s">
        <v>237</v>
      </c>
    </row>
    <row r="6" ht="105" customHeight="1" spans="1:11">
      <c r="A6" s="747"/>
      <c r="B6" s="748" t="s">
        <v>238</v>
      </c>
      <c r="C6" s="748"/>
      <c r="D6" s="749" t="s">
        <v>212</v>
      </c>
      <c r="E6" s="750">
        <f>F6+2</f>
        <v>24</v>
      </c>
      <c r="F6" s="750">
        <f>G6+2</f>
        <v>22</v>
      </c>
      <c r="G6" s="750">
        <v>20</v>
      </c>
      <c r="H6" s="750">
        <f t="shared" ref="H6:J6" si="1">G6</f>
        <v>20</v>
      </c>
      <c r="I6" s="750">
        <f t="shared" si="1"/>
        <v>20</v>
      </c>
      <c r="J6" s="750">
        <f t="shared" si="1"/>
        <v>20</v>
      </c>
      <c r="K6" s="689" t="s">
        <v>239</v>
      </c>
    </row>
    <row r="7" spans="1:11">
      <c r="A7" s="691" t="s">
        <v>139</v>
      </c>
      <c r="B7" s="751" t="s">
        <v>111</v>
      </c>
      <c r="C7" s="751"/>
      <c r="D7" s="751"/>
      <c r="E7" s="751"/>
      <c r="F7" s="751"/>
      <c r="G7" s="751"/>
      <c r="H7" s="751"/>
      <c r="I7" s="751"/>
      <c r="J7" s="751"/>
      <c r="K7" s="751"/>
    </row>
    <row r="8" spans="1:11">
      <c r="A8" s="691"/>
      <c r="B8" s="751"/>
      <c r="C8" s="751"/>
      <c r="D8" s="751"/>
      <c r="E8" s="751"/>
      <c r="F8" s="751"/>
      <c r="G8" s="751"/>
      <c r="H8" s="751"/>
      <c r="I8" s="751"/>
      <c r="J8" s="751"/>
      <c r="K8" s="751"/>
    </row>
    <row r="9" spans="1:11">
      <c r="A9" s="698"/>
      <c r="B9" s="752" t="s">
        <v>140</v>
      </c>
      <c r="C9" s="752"/>
      <c r="D9" s="752"/>
      <c r="E9" s="752"/>
      <c r="F9" s="752"/>
      <c r="G9" s="752"/>
      <c r="H9" s="752"/>
      <c r="I9" s="752"/>
      <c r="J9" s="752"/>
      <c r="K9" s="752"/>
    </row>
    <row r="10" spans="1:11">
      <c r="A10" s="700">
        <v>1</v>
      </c>
      <c r="B10" s="752" t="s">
        <v>216</v>
      </c>
      <c r="C10" s="752"/>
      <c r="D10" s="752"/>
      <c r="E10" s="752"/>
      <c r="F10" s="752"/>
      <c r="G10" s="752"/>
      <c r="H10" s="752"/>
      <c r="I10" s="752"/>
      <c r="J10" s="752"/>
      <c r="K10" s="752"/>
    </row>
    <row r="11" spans="1:11">
      <c r="A11" s="700">
        <v>2</v>
      </c>
      <c r="B11" s="701" t="s">
        <v>217</v>
      </c>
      <c r="C11" s="701"/>
      <c r="D11" s="701"/>
      <c r="E11" s="701"/>
      <c r="F11" s="701"/>
      <c r="G11" s="701"/>
      <c r="H11" s="701"/>
      <c r="I11" s="701"/>
      <c r="J11" s="701"/>
      <c r="K11" s="701"/>
    </row>
    <row r="12" spans="1:11">
      <c r="A12" s="700">
        <v>3</v>
      </c>
      <c r="B12" s="701" t="s">
        <v>218</v>
      </c>
      <c r="C12" s="701"/>
      <c r="D12" s="701"/>
      <c r="E12" s="701"/>
      <c r="F12" s="701"/>
      <c r="G12" s="701"/>
      <c r="H12" s="701"/>
      <c r="I12" s="701"/>
      <c r="J12" s="701"/>
      <c r="K12" s="760" t="s">
        <v>219</v>
      </c>
    </row>
    <row r="13" spans="1:11">
      <c r="A13" s="700">
        <v>4</v>
      </c>
      <c r="B13" s="701" t="s">
        <v>220</v>
      </c>
      <c r="C13" s="701"/>
      <c r="D13" s="701"/>
      <c r="E13" s="701"/>
      <c r="F13" s="701"/>
      <c r="G13" s="701"/>
      <c r="H13" s="701"/>
      <c r="I13" s="701"/>
      <c r="J13" s="701"/>
      <c r="K13" s="760" t="s">
        <v>221</v>
      </c>
    </row>
    <row r="14" ht="24" spans="1:11">
      <c r="A14" s="710" t="s">
        <v>113</v>
      </c>
      <c r="B14" s="711" t="s">
        <v>222</v>
      </c>
      <c r="C14" s="711"/>
      <c r="D14" s="711"/>
      <c r="E14" s="711"/>
      <c r="F14" s="711"/>
      <c r="G14" s="711"/>
      <c r="H14" s="711"/>
      <c r="I14" s="711"/>
      <c r="J14" s="711"/>
      <c r="K14" s="761" t="s">
        <v>223</v>
      </c>
    </row>
    <row r="15" ht="25" customHeight="1" spans="1:11">
      <c r="A15" s="712">
        <v>1</v>
      </c>
      <c r="B15" s="714" t="s">
        <v>240</v>
      </c>
      <c r="C15" s="714"/>
      <c r="D15" s="714"/>
      <c r="E15" s="714"/>
      <c r="F15" s="714"/>
      <c r="G15" s="714"/>
      <c r="H15" s="714"/>
      <c r="I15" s="714"/>
      <c r="J15" s="714"/>
      <c r="K15" s="714"/>
    </row>
    <row r="16" ht="30" customHeight="1" spans="1:11">
      <c r="A16" s="712">
        <v>2</v>
      </c>
      <c r="B16" s="753" t="s">
        <v>225</v>
      </c>
      <c r="C16" s="753"/>
      <c r="D16" s="753"/>
      <c r="E16" s="753"/>
      <c r="F16" s="753"/>
      <c r="G16" s="753"/>
      <c r="H16" s="753"/>
      <c r="I16" s="753"/>
      <c r="J16" s="753"/>
      <c r="K16" s="753"/>
    </row>
    <row r="17" ht="25" customHeight="1" spans="1:11">
      <c r="A17" s="712">
        <v>3</v>
      </c>
      <c r="B17" s="754" t="s">
        <v>241</v>
      </c>
      <c r="C17" s="754"/>
      <c r="D17" s="754"/>
      <c r="E17" s="754"/>
      <c r="F17" s="754"/>
      <c r="G17" s="754"/>
      <c r="H17" s="754"/>
      <c r="I17" s="754"/>
      <c r="J17" s="754"/>
      <c r="K17" s="754"/>
    </row>
    <row r="18" ht="25" customHeight="1" spans="1:11">
      <c r="A18" s="712">
        <v>4</v>
      </c>
      <c r="B18" s="755" t="s">
        <v>120</v>
      </c>
      <c r="C18" s="755"/>
      <c r="D18" s="755"/>
      <c r="E18" s="755"/>
      <c r="F18" s="755"/>
      <c r="G18" s="755"/>
      <c r="H18" s="755"/>
      <c r="I18" s="755"/>
      <c r="J18" s="755"/>
      <c r="K18" s="755"/>
    </row>
    <row r="19" ht="25" customHeight="1" spans="1:11">
      <c r="A19" s="712">
        <v>5</v>
      </c>
      <c r="B19" s="755" t="s">
        <v>227</v>
      </c>
      <c r="C19" s="755"/>
      <c r="D19" s="755"/>
      <c r="E19" s="755"/>
      <c r="F19" s="755"/>
      <c r="G19" s="755"/>
      <c r="H19" s="755"/>
      <c r="I19" s="755"/>
      <c r="J19" s="755"/>
      <c r="K19" s="755"/>
    </row>
    <row r="20" ht="25" customHeight="1" spans="1:11">
      <c r="A20" s="712">
        <v>6</v>
      </c>
      <c r="B20" s="755" t="s">
        <v>122</v>
      </c>
      <c r="C20" s="755"/>
      <c r="D20" s="755"/>
      <c r="E20" s="755"/>
      <c r="F20" s="755"/>
      <c r="G20" s="755"/>
      <c r="H20" s="755"/>
      <c r="I20" s="755"/>
      <c r="J20" s="755"/>
      <c r="K20" s="755"/>
    </row>
    <row r="21" ht="25" customHeight="1" spans="1:11">
      <c r="A21" s="712">
        <v>7</v>
      </c>
      <c r="B21" s="711" t="s">
        <v>242</v>
      </c>
      <c r="C21" s="711"/>
      <c r="D21" s="711"/>
      <c r="E21" s="711"/>
      <c r="F21" s="711"/>
      <c r="G21" s="711"/>
      <c r="H21" s="711"/>
      <c r="I21" s="711"/>
      <c r="J21" s="711"/>
      <c r="K21" s="711"/>
    </row>
    <row r="22" ht="25" customHeight="1" spans="1:11">
      <c r="A22" s="712">
        <v>8</v>
      </c>
      <c r="B22" s="711" t="s">
        <v>243</v>
      </c>
      <c r="C22" s="711"/>
      <c r="D22" s="711"/>
      <c r="E22" s="711"/>
      <c r="F22" s="711"/>
      <c r="G22" s="711"/>
      <c r="H22" s="711"/>
      <c r="I22" s="711"/>
      <c r="J22" s="711"/>
      <c r="K22" s="711"/>
    </row>
    <row r="23" ht="25" customHeight="1" spans="1:11">
      <c r="A23" s="712">
        <v>9</v>
      </c>
      <c r="B23" s="756" t="s">
        <v>208</v>
      </c>
      <c r="C23" s="756"/>
      <c r="D23" s="756"/>
      <c r="E23" s="756"/>
      <c r="F23" s="756"/>
      <c r="G23" s="756"/>
      <c r="H23" s="756"/>
      <c r="I23" s="756"/>
      <c r="J23" s="756"/>
      <c r="K23" s="756"/>
    </row>
    <row r="24" ht="25" customHeight="1" spans="1:11">
      <c r="A24" s="712">
        <v>10</v>
      </c>
      <c r="B24" s="757" t="s">
        <v>230</v>
      </c>
      <c r="C24" s="757"/>
      <c r="D24" s="757"/>
      <c r="E24" s="757"/>
      <c r="F24" s="757"/>
      <c r="G24" s="757"/>
      <c r="H24" s="757"/>
      <c r="I24" s="757"/>
      <c r="J24" s="757"/>
      <c r="K24" s="757"/>
    </row>
    <row r="25" ht="25" customHeight="1" spans="1:11">
      <c r="A25" s="712">
        <v>11</v>
      </c>
      <c r="B25" s="758" t="s">
        <v>231</v>
      </c>
      <c r="C25" s="758"/>
      <c r="D25" s="758"/>
      <c r="E25" s="758"/>
      <c r="F25" s="758"/>
      <c r="G25" s="758"/>
      <c r="H25" s="758"/>
      <c r="I25" s="758"/>
      <c r="J25" s="758"/>
      <c r="K25" s="758"/>
    </row>
    <row r="26" ht="99" customHeight="1" spans="1:11">
      <c r="A26" s="759" t="s">
        <v>244</v>
      </c>
      <c r="B26" s="759"/>
      <c r="C26" s="759"/>
      <c r="D26" s="759"/>
      <c r="E26" s="759"/>
      <c r="F26" s="759"/>
      <c r="G26" s="759"/>
      <c r="H26" s="759"/>
      <c r="I26" s="759"/>
      <c r="J26" s="759"/>
      <c r="K26" s="759"/>
    </row>
  </sheetData>
  <mergeCells count="25">
    <mergeCell ref="B4:C4"/>
    <mergeCell ref="B5:C5"/>
    <mergeCell ref="B6:C6"/>
    <mergeCell ref="B9:K9"/>
    <mergeCell ref="B10:K10"/>
    <mergeCell ref="B11:K11"/>
    <mergeCell ref="B12:J12"/>
    <mergeCell ref="B13:J13"/>
    <mergeCell ref="B14:J14"/>
    <mergeCell ref="B15:K15"/>
    <mergeCell ref="B16:K16"/>
    <mergeCell ref="B17:K17"/>
    <mergeCell ref="B18:K18"/>
    <mergeCell ref="B19:K19"/>
    <mergeCell ref="B20:K20"/>
    <mergeCell ref="B21:K21"/>
    <mergeCell ref="B22:K22"/>
    <mergeCell ref="B23:K23"/>
    <mergeCell ref="B24:K24"/>
    <mergeCell ref="B25:K25"/>
    <mergeCell ref="A26:K26"/>
    <mergeCell ref="A5:A6"/>
    <mergeCell ref="A7:A8"/>
    <mergeCell ref="A1:K3"/>
    <mergeCell ref="B7:K8"/>
  </mergeCells>
  <hyperlinks>
    <hyperlink ref="K14" location="附加费收取标准!A1" display="附加费收费标准，见附件"/>
    <hyperlink ref="K12" location="英国递延代理资料!A1" display="英国递延代理资料"/>
    <hyperlink ref="K13" location="PVA授权书延递!A1" display="PVA授权书延递"/>
    <hyperlink ref="L1" location="价格表目录!A1" display="返回首页"/>
  </hyperlinks>
  <pageMargins left="0.75" right="0.75" top="1" bottom="1" header="0.5" footer="0.5"/>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
  <sheetViews>
    <sheetView workbookViewId="0">
      <selection activeCell="B16" sqref="B16:I16"/>
    </sheetView>
  </sheetViews>
  <sheetFormatPr defaultColWidth="9" defaultRowHeight="13.5"/>
  <cols>
    <col min="1" max="1" width="22.125" style="69" customWidth="1"/>
    <col min="2" max="2" width="14.375" style="69" customWidth="1"/>
    <col min="3" max="4" width="12.5" style="69" customWidth="1"/>
    <col min="5" max="5" width="13.625" style="69" customWidth="1"/>
    <col min="6" max="6" width="14.75" style="69" customWidth="1"/>
    <col min="7" max="7" width="12.875" style="69" customWidth="1"/>
    <col min="8" max="8" width="24.125" style="69" customWidth="1"/>
    <col min="9" max="9" width="28.25" style="69" customWidth="1"/>
    <col min="10" max="10" width="21.25" style="69" customWidth="1"/>
    <col min="11" max="16384" width="9" style="69"/>
  </cols>
  <sheetData>
    <row r="1" s="69" customFormat="1" spans="1:9">
      <c r="A1" s="730" t="s">
        <v>245</v>
      </c>
      <c r="B1" s="730"/>
      <c r="C1" s="730"/>
      <c r="D1" s="730"/>
      <c r="E1" s="730"/>
      <c r="F1" s="730"/>
      <c r="G1" s="730"/>
      <c r="H1" s="730" t="s">
        <v>102</v>
      </c>
      <c r="I1" s="730"/>
    </row>
    <row r="2" s="69" customFormat="1" ht="24" customHeight="1" spans="1:10">
      <c r="A2" s="730"/>
      <c r="B2" s="730"/>
      <c r="C2" s="730"/>
      <c r="D2" s="730"/>
      <c r="E2" s="730"/>
      <c r="F2" s="730"/>
      <c r="G2" s="730"/>
      <c r="H2" s="730"/>
      <c r="I2" s="730"/>
      <c r="J2" s="472"/>
    </row>
    <row r="3" s="69" customFormat="1" spans="1:9">
      <c r="A3" s="730"/>
      <c r="B3" s="730"/>
      <c r="C3" s="730"/>
      <c r="D3" s="730"/>
      <c r="E3" s="730"/>
      <c r="F3" s="730"/>
      <c r="G3" s="730"/>
      <c r="H3" s="730"/>
      <c r="I3" s="730"/>
    </row>
    <row r="4" s="69" customFormat="1" ht="20" customHeight="1" spans="1:9">
      <c r="A4" s="687" t="s">
        <v>95</v>
      </c>
      <c r="B4" s="687" t="s">
        <v>96</v>
      </c>
      <c r="C4" s="688" t="s">
        <v>97</v>
      </c>
      <c r="D4" s="688" t="s">
        <v>98</v>
      </c>
      <c r="E4" s="688" t="s">
        <v>99</v>
      </c>
      <c r="F4" s="688" t="s">
        <v>100</v>
      </c>
      <c r="G4" s="688" t="s">
        <v>101</v>
      </c>
      <c r="H4" s="731" t="s">
        <v>246</v>
      </c>
      <c r="I4" s="740"/>
    </row>
    <row r="5" s="69" customFormat="1" ht="44.1" customHeight="1" spans="1:14">
      <c r="A5" s="165" t="s">
        <v>103</v>
      </c>
      <c r="B5" s="690">
        <f>C5+2</f>
        <v>18</v>
      </c>
      <c r="C5" s="690">
        <f>D5+2</f>
        <v>16</v>
      </c>
      <c r="D5" s="690">
        <f>E5+2</f>
        <v>14</v>
      </c>
      <c r="E5" s="690">
        <v>12</v>
      </c>
      <c r="F5" s="690">
        <f>E5</f>
        <v>12</v>
      </c>
      <c r="G5" s="690">
        <f>F5</f>
        <v>12</v>
      </c>
      <c r="H5" s="732"/>
      <c r="I5" s="741"/>
      <c r="J5" s="742"/>
      <c r="K5" s="742"/>
      <c r="L5" s="742"/>
      <c r="M5" s="742"/>
      <c r="N5" s="742"/>
    </row>
    <row r="6" s="69" customFormat="1" ht="44.1" customHeight="1" spans="1:14">
      <c r="A6" s="165" t="s">
        <v>106</v>
      </c>
      <c r="B6" s="690">
        <f>C6+2</f>
        <v>19</v>
      </c>
      <c r="C6" s="690">
        <f>D6+2</f>
        <v>17</v>
      </c>
      <c r="D6" s="690">
        <f>E6+2</f>
        <v>15</v>
      </c>
      <c r="E6" s="690">
        <f>E5+1</f>
        <v>13</v>
      </c>
      <c r="F6" s="690">
        <f>E6</f>
        <v>13</v>
      </c>
      <c r="G6" s="690">
        <f>F6</f>
        <v>13</v>
      </c>
      <c r="H6" s="732"/>
      <c r="I6" s="741"/>
      <c r="J6" s="742"/>
      <c r="K6" s="742"/>
      <c r="L6" s="742"/>
      <c r="M6" s="742"/>
      <c r="N6" s="742"/>
    </row>
    <row r="7" s="69" customFormat="1" ht="45" customHeight="1" spans="1:14">
      <c r="A7" s="165" t="s">
        <v>107</v>
      </c>
      <c r="B7" s="690">
        <f>C7+2</f>
        <v>21</v>
      </c>
      <c r="C7" s="690">
        <f>D7+2</f>
        <v>19</v>
      </c>
      <c r="D7" s="690">
        <f>E7+2</f>
        <v>17</v>
      </c>
      <c r="E7" s="690">
        <f>E6+2</f>
        <v>15</v>
      </c>
      <c r="F7" s="690">
        <f>E7</f>
        <v>15</v>
      </c>
      <c r="G7" s="690">
        <f>F7</f>
        <v>15</v>
      </c>
      <c r="H7" s="732"/>
      <c r="I7" s="741"/>
      <c r="J7" s="742"/>
      <c r="K7" s="742"/>
      <c r="L7" s="742"/>
      <c r="M7" s="742"/>
      <c r="N7" s="742"/>
    </row>
    <row r="8" s="69" customFormat="1" ht="81" spans="1:14">
      <c r="A8" s="165" t="s">
        <v>137</v>
      </c>
      <c r="B8" s="690">
        <f>C8+2</f>
        <v>23</v>
      </c>
      <c r="C8" s="690">
        <f>D8+2</f>
        <v>21</v>
      </c>
      <c r="D8" s="690">
        <f>E8+2</f>
        <v>19</v>
      </c>
      <c r="E8" s="690">
        <f>E7+2</f>
        <v>17</v>
      </c>
      <c r="F8" s="690">
        <f>E8</f>
        <v>17</v>
      </c>
      <c r="G8" s="690">
        <f>F8</f>
        <v>17</v>
      </c>
      <c r="H8" s="733"/>
      <c r="I8" s="743"/>
      <c r="J8" s="742"/>
      <c r="K8" s="742"/>
      <c r="L8" s="742"/>
      <c r="M8" s="742"/>
      <c r="N8" s="742"/>
    </row>
    <row r="9" s="69" customFormat="1" spans="1:9">
      <c r="A9" s="734" t="s">
        <v>247</v>
      </c>
      <c r="B9" s="735"/>
      <c r="C9" s="736" t="s">
        <v>111</v>
      </c>
      <c r="D9" s="737"/>
      <c r="E9" s="737"/>
      <c r="F9" s="737"/>
      <c r="G9" s="737"/>
      <c r="H9" s="737"/>
      <c r="I9" s="737"/>
    </row>
    <row r="10" s="69" customFormat="1" spans="1:9">
      <c r="A10" s="738"/>
      <c r="B10" s="739"/>
      <c r="C10" s="736"/>
      <c r="D10" s="737"/>
      <c r="E10" s="737"/>
      <c r="F10" s="737"/>
      <c r="G10" s="737"/>
      <c r="H10" s="737"/>
      <c r="I10" s="737"/>
    </row>
    <row r="11" s="69" customFormat="1" ht="21" customHeight="1" spans="1:9">
      <c r="A11" s="710" t="s">
        <v>113</v>
      </c>
      <c r="B11" s="711"/>
      <c r="C11" s="711"/>
      <c r="D11" s="711"/>
      <c r="E11" s="711"/>
      <c r="F11" s="711"/>
      <c r="G11" s="711"/>
      <c r="H11" s="711"/>
      <c r="I11" s="711"/>
    </row>
    <row r="12" s="69" customFormat="1" ht="26" customHeight="1" spans="1:9">
      <c r="A12" s="712">
        <v>1</v>
      </c>
      <c r="B12" s="713" t="s">
        <v>248</v>
      </c>
      <c r="C12" s="714"/>
      <c r="D12" s="714"/>
      <c r="E12" s="714"/>
      <c r="F12" s="714"/>
      <c r="G12" s="714"/>
      <c r="H12" s="714"/>
      <c r="I12" s="714"/>
    </row>
    <row r="13" s="69" customFormat="1" ht="23" customHeight="1" spans="1:9">
      <c r="A13" s="712">
        <v>2</v>
      </c>
      <c r="B13" s="714" t="s">
        <v>249</v>
      </c>
      <c r="C13" s="714"/>
      <c r="D13" s="714"/>
      <c r="E13" s="714"/>
      <c r="F13" s="714"/>
      <c r="G13" s="714"/>
      <c r="H13" s="714"/>
      <c r="I13" s="714"/>
    </row>
    <row r="14" s="69" customFormat="1" ht="27" customHeight="1" spans="1:9">
      <c r="A14" s="712">
        <v>3</v>
      </c>
      <c r="B14" s="713" t="s">
        <v>250</v>
      </c>
      <c r="C14" s="714"/>
      <c r="D14" s="714"/>
      <c r="E14" s="714"/>
      <c r="F14" s="714"/>
      <c r="G14" s="714"/>
      <c r="H14" s="714"/>
      <c r="I14" s="714"/>
    </row>
    <row r="15" s="69" customFormat="1" ht="41" customHeight="1" spans="1:9">
      <c r="A15" s="712">
        <v>4</v>
      </c>
      <c r="B15" s="713" t="s">
        <v>251</v>
      </c>
      <c r="C15" s="714"/>
      <c r="D15" s="714"/>
      <c r="E15" s="714"/>
      <c r="F15" s="714"/>
      <c r="G15" s="714"/>
      <c r="H15" s="714"/>
      <c r="I15" s="714"/>
    </row>
    <row r="16" s="69" customFormat="1" ht="22" customHeight="1" spans="1:10">
      <c r="A16" s="712">
        <v>5</v>
      </c>
      <c r="B16" s="715" t="s">
        <v>252</v>
      </c>
      <c r="C16" s="715"/>
      <c r="D16" s="715"/>
      <c r="E16" s="715"/>
      <c r="F16" s="715"/>
      <c r="G16" s="715"/>
      <c r="H16" s="715"/>
      <c r="I16" s="715"/>
      <c r="J16" s="744"/>
    </row>
    <row r="17" s="69" customFormat="1" ht="22" customHeight="1" spans="1:10">
      <c r="A17" s="712">
        <v>6</v>
      </c>
      <c r="B17" s="716" t="s">
        <v>253</v>
      </c>
      <c r="C17" s="716"/>
      <c r="D17" s="716"/>
      <c r="E17" s="716"/>
      <c r="F17" s="716"/>
      <c r="G17" s="716"/>
      <c r="H17" s="716"/>
      <c r="I17" s="716"/>
      <c r="J17" s="745"/>
    </row>
    <row r="18" s="69" customFormat="1" ht="22" customHeight="1" spans="1:10">
      <c r="A18" s="712">
        <v>7</v>
      </c>
      <c r="B18" s="715" t="s">
        <v>254</v>
      </c>
      <c r="C18" s="715"/>
      <c r="D18" s="715"/>
      <c r="E18" s="715"/>
      <c r="F18" s="715"/>
      <c r="G18" s="715"/>
      <c r="H18" s="715"/>
      <c r="I18" s="715"/>
      <c r="J18" s="744"/>
    </row>
    <row r="19" s="69" customFormat="1" ht="22" customHeight="1" spans="1:10">
      <c r="A19" s="712">
        <v>8</v>
      </c>
      <c r="B19" s="715" t="s">
        <v>255</v>
      </c>
      <c r="C19" s="715"/>
      <c r="D19" s="715"/>
      <c r="E19" s="715"/>
      <c r="F19" s="715"/>
      <c r="G19" s="715"/>
      <c r="H19" s="715"/>
      <c r="I19" s="715"/>
      <c r="J19" s="744"/>
    </row>
    <row r="20" s="69" customFormat="1" ht="44" customHeight="1" spans="1:10">
      <c r="A20" s="712">
        <v>9</v>
      </c>
      <c r="B20" s="717" t="s">
        <v>256</v>
      </c>
      <c r="C20" s="717"/>
      <c r="D20" s="717"/>
      <c r="E20" s="717"/>
      <c r="F20" s="717"/>
      <c r="G20" s="717"/>
      <c r="H20" s="717"/>
      <c r="I20" s="717"/>
      <c r="J20" s="745"/>
    </row>
    <row r="21" s="69" customFormat="1" ht="32" customHeight="1" spans="1:10">
      <c r="A21" s="712">
        <v>10</v>
      </c>
      <c r="B21" s="717" t="s">
        <v>257</v>
      </c>
      <c r="C21" s="717"/>
      <c r="D21" s="717"/>
      <c r="E21" s="717"/>
      <c r="F21" s="717"/>
      <c r="G21" s="717"/>
      <c r="H21" s="717"/>
      <c r="I21" s="717"/>
      <c r="J21" s="744"/>
    </row>
    <row r="22" s="69" customFormat="1" ht="22" customHeight="1" spans="1:10">
      <c r="A22" s="712">
        <v>11</v>
      </c>
      <c r="B22" s="718" t="s">
        <v>258</v>
      </c>
      <c r="C22" s="719"/>
      <c r="D22" s="719"/>
      <c r="E22" s="719"/>
      <c r="F22" s="719"/>
      <c r="G22" s="719"/>
      <c r="H22" s="719"/>
      <c r="I22" s="728"/>
      <c r="J22" s="744"/>
    </row>
    <row r="23" s="69" customFormat="1" ht="22" customHeight="1" spans="1:10">
      <c r="A23" s="712">
        <v>12</v>
      </c>
      <c r="B23" s="720" t="s">
        <v>227</v>
      </c>
      <c r="C23" s="719"/>
      <c r="D23" s="719"/>
      <c r="E23" s="719"/>
      <c r="F23" s="719"/>
      <c r="G23" s="719"/>
      <c r="H23" s="719"/>
      <c r="I23" s="728"/>
      <c r="J23" s="744"/>
    </row>
    <row r="24" s="69" customFormat="1" ht="68" customHeight="1" spans="1:10">
      <c r="A24" s="712">
        <v>13</v>
      </c>
      <c r="B24" s="720" t="s">
        <v>259</v>
      </c>
      <c r="C24" s="721"/>
      <c r="D24" s="721"/>
      <c r="E24" s="721"/>
      <c r="F24" s="721"/>
      <c r="G24" s="721"/>
      <c r="H24" s="721"/>
      <c r="I24" s="729"/>
      <c r="J24" s="744"/>
    </row>
    <row r="25" s="69" customFormat="1" ht="50" customHeight="1" spans="1:10">
      <c r="A25" s="712">
        <v>14</v>
      </c>
      <c r="B25" s="720" t="s">
        <v>260</v>
      </c>
      <c r="C25" s="721"/>
      <c r="D25" s="721"/>
      <c r="E25" s="721"/>
      <c r="F25" s="721"/>
      <c r="G25" s="721"/>
      <c r="H25" s="721"/>
      <c r="I25" s="729"/>
      <c r="J25" s="744"/>
    </row>
    <row r="26" s="69" customFormat="1" ht="50" customHeight="1" spans="1:10">
      <c r="A26" s="712">
        <v>15</v>
      </c>
      <c r="B26" s="720" t="s">
        <v>130</v>
      </c>
      <c r="C26" s="721"/>
      <c r="D26" s="721"/>
      <c r="E26" s="721"/>
      <c r="F26" s="721"/>
      <c r="G26" s="721"/>
      <c r="H26" s="721"/>
      <c r="I26" s="729"/>
      <c r="J26" s="744"/>
    </row>
    <row r="27" s="69" customFormat="1" ht="50" customHeight="1" spans="1:10">
      <c r="A27" s="712">
        <v>16</v>
      </c>
      <c r="B27" s="720" t="s">
        <v>131</v>
      </c>
      <c r="C27" s="721"/>
      <c r="D27" s="721"/>
      <c r="E27" s="721"/>
      <c r="F27" s="721"/>
      <c r="G27" s="721"/>
      <c r="H27" s="721"/>
      <c r="I27" s="729"/>
      <c r="J27" s="744"/>
    </row>
    <row r="28" s="69" customFormat="1" ht="50" customHeight="1" spans="1:10">
      <c r="A28" s="712">
        <v>17</v>
      </c>
      <c r="B28" s="715" t="s">
        <v>261</v>
      </c>
      <c r="C28" s="715"/>
      <c r="D28" s="715"/>
      <c r="E28" s="715"/>
      <c r="F28" s="715"/>
      <c r="G28" s="715"/>
      <c r="H28" s="715"/>
      <c r="I28" s="715"/>
      <c r="J28" s="744"/>
    </row>
    <row r="29" s="69" customFormat="1" ht="95" customHeight="1" spans="1:9">
      <c r="A29" s="722" t="s">
        <v>262</v>
      </c>
      <c r="B29" s="723"/>
      <c r="C29" s="723"/>
      <c r="D29" s="723"/>
      <c r="E29" s="723"/>
      <c r="F29" s="723"/>
      <c r="G29" s="723"/>
      <c r="H29" s="723"/>
      <c r="I29" s="723"/>
    </row>
  </sheetData>
  <mergeCells count="24">
    <mergeCell ref="B11:I11"/>
    <mergeCell ref="B12:I12"/>
    <mergeCell ref="B13:I13"/>
    <mergeCell ref="B14:I14"/>
    <mergeCell ref="B15:I15"/>
    <mergeCell ref="B16:I16"/>
    <mergeCell ref="B17:I17"/>
    <mergeCell ref="B18:I18"/>
    <mergeCell ref="B19:I19"/>
    <mergeCell ref="B20:I20"/>
    <mergeCell ref="B21:I21"/>
    <mergeCell ref="B22:I22"/>
    <mergeCell ref="B23:I23"/>
    <mergeCell ref="B24:I24"/>
    <mergeCell ref="B25:I25"/>
    <mergeCell ref="B26:I26"/>
    <mergeCell ref="B27:I27"/>
    <mergeCell ref="B28:I28"/>
    <mergeCell ref="A29:I29"/>
    <mergeCell ref="A1:G3"/>
    <mergeCell ref="H1:I3"/>
    <mergeCell ref="A9:B10"/>
    <mergeCell ref="C9:I10"/>
    <mergeCell ref="H4:I8"/>
  </mergeCells>
  <pageMargins left="0.75" right="0.75" top="1" bottom="1" header="0.5" footer="0.5"/>
  <pageSetup paperSize="9" orientation="portrait"/>
  <headerFooter/>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1" master=""/>
  <rangeList sheetStid="2" master=""/>
  <rangeList sheetStid="3" master=""/>
  <rangeList sheetStid="4" master=""/>
  <rangeList sheetStid="5" master=""/>
  <rangeList sheetStid="29" master=""/>
  <rangeList sheetStid="6" master=""/>
  <rangeList sheetStid="7" master=""/>
  <rangeList sheetStid="8" master=""/>
  <rangeList sheetStid="9" master=""/>
  <rangeList sheetStid="32" master=""/>
  <rangeList sheetStid="33" master=""/>
  <rangeList sheetStid="10" master=""/>
  <rangeList sheetStid="12" master=""/>
  <rangeList sheetStid="13" master=""/>
  <rangeList sheetStid="30" master=""/>
  <rangeList sheetStid="14" master=""/>
  <rangeList sheetStid="15" master=""/>
  <rangeList sheetStid="26" master=""/>
  <rangeList sheetStid="27" master=""/>
  <rangeList sheetStid="34" master=""/>
  <rangeList sheetStid="16" master=""/>
  <rangeList sheetStid="17" master="">
    <arrUserId title="区域1_2_3" rangeCreator="" othersAccessPermission="edit"/>
    <arrUserId title="区域1_4_2" rangeCreator="" othersAccessPermission="edit"/>
    <arrUserId title="区域1_5_1" rangeCreator="" othersAccessPermission="edit"/>
    <arrUserId title="区域1_2_4" rangeCreator="" othersAccessPermission="edit"/>
    <arrUserId title="区域4_1_1" rangeCreator="" othersAccessPermission="edit"/>
    <arrUserId title="区域6_1" rangeCreator="" othersAccessPermission="edit"/>
    <arrUserId title="区域6_1_2" rangeCreator="" othersAccessPermission="edit"/>
    <arrUserId title="区域6_1_1_1_2" rangeCreator="" othersAccessPermission="edit"/>
    <arrUserId title="区域6_1_1_1" rangeCreator="" othersAccessPermission="edit"/>
    <arrUserId title="区域4_1" rangeCreator="" othersAccessPermission="edit"/>
    <arrUserId title="区域7_1" rangeCreator="" othersAccessPermission="edit"/>
    <arrUserId title="区域6_1_1" rangeCreator="" othersAccessPermission="edit"/>
    <arrUserId title="区域6_1_1_1_3" rangeCreator="" othersAccessPermission="edit"/>
    <arrUserId title="区域4" rangeCreator="" othersAccessPermission="edit"/>
    <arrUserId title="区域4_1_2" rangeCreator="" othersAccessPermission="edit"/>
    <arrUserId title="区域6_1_1_2" rangeCreator="" othersAccessPermission="edit"/>
    <arrUserId title="区域7_2" rangeCreator="" othersAccessPermission="edit"/>
    <arrUserId title="区域6_1_1_1_1" rangeCreator="" othersAccessPermission="edit"/>
    <arrUserId title="区域4_2_2" rangeCreator="" othersAccessPermission="edit"/>
    <arrUserId title="区域4_1_1_2" rangeCreator="" othersAccessPermission="edit"/>
    <arrUserId title="区域6_1_4" rangeCreator="" othersAccessPermission="edit"/>
    <arrUserId title="区域6_1_2_2" rangeCreator="" othersAccessPermission="edit"/>
    <arrUserId title="区域7_3" rangeCreator="" othersAccessPermission="edit"/>
    <arrUserId title="区域1_1" rangeCreator="" othersAccessPermission="edit"/>
    <arrUserId title="区域1_2_1" rangeCreator="" othersAccessPermission="edit"/>
    <arrUserId title="区域1_24" rangeCreator="" othersAccessPermission="edit"/>
    <arrUserId title="区域1_23" rangeCreator="" othersAccessPermission="edit"/>
    <arrUserId title="区域1_25" rangeCreator="" othersAccessPermission="edit"/>
    <arrUserId title="区域1_1_1" rangeCreator="" othersAccessPermission="edit"/>
    <arrUserId title="区域1_23_1" rangeCreator="" othersAccessPermission="edit"/>
    <arrUserId title="区域1_64" rangeCreator="" othersAccessPermission="edit"/>
    <arrUserId title="区域1_1_4" rangeCreator="" othersAccessPermission="edit"/>
    <arrUserId title="区域1_54" rangeCreator="" othersAccessPermission="edit"/>
    <arrUserId title="区域1_53" rangeCreator="" othersAccessPermission="edit"/>
    <arrUserId title="区域1_1_2" rangeCreator="" othersAccessPermission="edit"/>
    <arrUserId title="区域1_2_1_1" rangeCreator="" othersAccessPermission="edit"/>
    <arrUserId title="区域1_24_1" rangeCreator="" othersAccessPermission="edit"/>
    <arrUserId title="区域1_23_2" rangeCreator="" othersAccessPermission="edit"/>
    <arrUserId title="区域1_25_1" rangeCreator="" othersAccessPermission="edit"/>
  </rangeList>
  <rangeList sheetStid="18" master=""/>
  <rangeList sheetStid="19" master=""/>
  <rangeList sheetStid="20" master=""/>
  <rangeList sheetStid="21" master=""/>
  <rangeList sheetStid="11" master=""/>
  <rangeList sheetStid="31" master=""/>
  <rangeList sheetStid="22" master=""/>
  <rangeList sheetStid="23" master=""/>
  <rangeList sheetStid="24" master=""/>
  <rangeList sheetStid="28" master=""/>
  <rangeList sheetStid="25" master="">
    <arrUserId title="区域4_1" rangeCreator="" othersAccessPermission="edit"/>
    <arrUserId title="区域3_1_1_1_1_1" rangeCreator="" othersAccessPermission="edit"/>
    <arrUserId title="区域6_1_1_1_1_1" rangeCreator="" othersAccessPermission="edit"/>
    <arrUserId title="区域4_1_1" rangeCreator="" othersAccessPermission="edit"/>
    <arrUserId title="区域3_1_1_1_1_2" rangeCreator="" othersAccessPermission="edit"/>
    <arrUserId title="区域3_1_1_1_1_1_1" rangeCreator="" othersAccessPermission="edit"/>
    <arrUserId title="区域6_1_1_1_1_2" rangeCreator="" othersAccessPermission="edit"/>
    <arrUserId title="区域4_1_2" rangeCreator="" othersAccessPermission="edit"/>
    <arrUserId title="区域3_1_1_1_1_3" rangeCreator="" othersAccessPermission="edit"/>
    <arrUserId title="区域3_1_1_1_1_1_2" rangeCreator="" othersAccessPermission="edit"/>
    <arrUserId title="区域6_1_1_1_2" rangeCreator="" othersAccessPermission="edit"/>
    <arrUserId title="区域6_1_1_1_1_1_1" rangeCreator="" othersAccessPermission="edit"/>
    <arrUserId title="区域4_2_1" rangeCreator="" othersAccessPermission="edit"/>
    <arrUserId title="区域4_1_1_1" rangeCreator="" othersAccessPermission="edit"/>
    <arrUserId title="区域3_1_1_1_2_1" rangeCreator="" othersAccessPermission="edit"/>
    <arrUserId title="区域3_1_1_1_1_2_1" rangeCreator="" othersAccessPermission="edit"/>
    <arrUserId title="区域3_1_1_2_1" rangeCreator="" othersAccessPermission="edit"/>
    <arrUserId title="区域3_1_1_1_1_1_1_1" rangeCreator="" othersAccessPermission="edit"/>
    <arrUserId title="区域6_1_1" rangeCreator="" othersAccessPermission="edit"/>
    <arrUserId title="区域6_1_1_1_1" rangeCreator="" othersAccessPermission="edit"/>
    <arrUserId title="区域4" rangeCreator="" othersAccessPermission="edit"/>
    <arrUserId title="区域4_1_3" rangeCreator="" othersAccessPermission="edit"/>
    <arrUserId title="区域3_1_1_1" rangeCreator="" othersAccessPermission="edit"/>
    <arrUserId title="区域3_1_1_1_1" rangeCreator="" othersAccessPermission="edit"/>
    <arrUserId title="区域3_1_1" rangeCreator="" othersAccessPermission="edit"/>
    <arrUserId title="区域3_1_1_1_1_1_3" rangeCreator="" othersAccessPermission="edit"/>
    <arrUserId title="区域3" rangeCreator="" othersAccessPermission="edit"/>
    <arrUserId title="区域6_1_1_1" rangeCreator="" othersAccessPermission="edit"/>
    <arrUserId title="区域6_1_1_1_2_1" rangeCreator="" othersAccessPermission="edit"/>
    <arrUserId title="区域6_1_1_1_1_1_2" rangeCreator="" othersAccessPermission="edit"/>
    <arrUserId title="区域6_1_1_1_1_1_1_1" rangeCreator="" othersAccessPermission="edit"/>
    <arrUserId title="区域4_2" rangeCreator="" othersAccessPermission="edit"/>
    <arrUserId title="区域3_1" rangeCreator="" othersAccessPermission="edit"/>
    <arrUserId title="区域4_1_1_2" rangeCreator="" othersAccessPermission="edit"/>
    <arrUserId title="区域6_1_1_2" rangeCreator="" othersAccessPermission="edit"/>
    <arrUserId title="区域3_1_1_1_2" rangeCreator="" othersAccessPermission="edit"/>
    <arrUserId title="区域6_1_1_1_2_1_1" rangeCreator="" othersAccessPermission="edit"/>
    <arrUserId title="区域3_1_1_1_1_2_2" rangeCreator="" othersAccessPermission="edit"/>
    <arrUserId title="区域6_1_1_1_1_2_1" rangeCreator="" othersAccessPermission="edit"/>
    <arrUserId title="区域3_1_1_2" rangeCreator="" othersAccessPermission="edit"/>
    <arrUserId title="区域6_1_1_1_1_1_1_1_1" rangeCreator="" othersAccessPermission="edit"/>
    <arrUserId title="区域3_1_1_1_1_1_1_2" rangeCreator="" othersAccessPermission="edit"/>
  </rangeList>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34</vt:i4>
      </vt:variant>
    </vt:vector>
  </HeadingPairs>
  <TitlesOfParts>
    <vt:vector size="34" baseType="lpstr">
      <vt:lpstr>价格表目录</vt:lpstr>
      <vt:lpstr>计费重方式</vt:lpstr>
      <vt:lpstr>欧洲空派专线</vt:lpstr>
      <vt:lpstr>欧洲空派VAT</vt:lpstr>
      <vt:lpstr>加拿大专线分区表</vt:lpstr>
      <vt:lpstr>电池货大陆飞</vt:lpstr>
      <vt:lpstr>英国空运</vt:lpstr>
      <vt:lpstr>英国陆运</vt:lpstr>
      <vt:lpstr>欧洲陆运</vt:lpstr>
      <vt:lpstr>欧洲陆运递延</vt:lpstr>
      <vt:lpstr>欧洲海运</vt:lpstr>
      <vt:lpstr>欧洲海运递延</vt:lpstr>
      <vt:lpstr>美国专线</vt:lpstr>
      <vt:lpstr>SZ-UPS</vt:lpstr>
      <vt:lpstr>HK-UPS</vt:lpstr>
      <vt:lpstr>HK-DHL-5000</vt:lpstr>
      <vt:lpstr>美森海运</vt:lpstr>
      <vt:lpstr>以星海运</vt:lpstr>
      <vt:lpstr>普船</vt:lpstr>
      <vt:lpstr>COSCO 普船</vt:lpstr>
      <vt:lpstr>EMC 定提</vt:lpstr>
      <vt:lpstr>美国FBA仓库地址</vt:lpstr>
      <vt:lpstr>发票箱单格式</vt:lpstr>
      <vt:lpstr>空派模板</vt:lpstr>
      <vt:lpstr>清关委托书</vt:lpstr>
      <vt:lpstr>免责声明</vt:lpstr>
      <vt:lpstr>欧空附加费收取标准</vt:lpstr>
      <vt:lpstr>HK-DHL附加费表</vt:lpstr>
      <vt:lpstr>HK-DHL分区表</vt:lpstr>
      <vt:lpstr>PVA授权书延递</vt:lpstr>
      <vt:lpstr>英国递延代理资料</vt:lpstr>
      <vt:lpstr>英空VAT模版</vt:lpstr>
      <vt:lpstr>交接单模板</vt:lpstr>
      <vt:lpstr>加拿大专线发票&amp;装箱单模板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Mac</dc:creator>
  <cp:lastModifiedBy>초 욱</cp:lastModifiedBy>
  <dcterms:created xsi:type="dcterms:W3CDTF">2020-05-10T21:24:00Z</dcterms:created>
  <dcterms:modified xsi:type="dcterms:W3CDTF">2023-09-27T07:55:24Z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mmondata">
    <vt:lpwstr>eyJoZGlkIjoiNTVkOTViYzcyMGI3OWVkM2EwNzQ3ZWJhNDQxYWJhYWEifQ==</vt:lpwstr>
  </property>
  <property fmtid="{D5CDD505-2E9C-101B-9397-08002B2CF9AE}" pid="3" name="KSOProductBuildVer">
    <vt:lpwstr>2052-12.1.0.15374</vt:lpwstr>
  </property>
  <property fmtid="{D5CDD505-2E9C-101B-9397-08002B2CF9AE}" pid="4" name="ICV">
    <vt:lpwstr>36BA290351BA4C60BD6047F8D0388388_13</vt:lpwstr>
  </property>
</Properties>
</file>