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<sst xmlns="http://schemas.openxmlformats.org/spreadsheetml/2006/main" count="952" uniqueCount="474">
  <si>
    <t>地址：深圳市龙岗区中心路国际物流转运中心（互联E时代大厦对面）   晚班电话：黄权兴  15879993247（15：00后联系）                                                                         价格生效日期：2024年3月20日10:00生效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</si>
  <si>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</si>
  <si>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</si>
  <si>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</si>
  <si>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</si>
  <si>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</si>
  <si>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</si>
  <si>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</si>
  <si>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</si>
  <si>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</si>
  <si>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</si>
  <si>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</si>
  <si>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价格下调</t>
  </si>
  <si>
    <t>欧洲空派香港航班</t>
  </si>
  <si>
    <t>13-15个自然日</t>
  </si>
  <si>
    <t>欧洲空派香港飞</t>
  </si>
  <si>
    <t>欧洲空派越南航班</t>
  </si>
  <si>
    <t>15-18个自然日</t>
  </si>
  <si>
    <t>欧洲空派越南飞</t>
  </si>
  <si>
    <t>欧洲卡航</t>
  </si>
  <si>
    <t>25个自然日</t>
  </si>
  <si>
    <t>欧洲海运</t>
  </si>
  <si>
    <t>开船后35天</t>
  </si>
  <si>
    <t>英国卡航</t>
  </si>
  <si>
    <t>发车15-17天</t>
  </si>
  <si>
    <t>英国空派</t>
  </si>
  <si>
    <t>8-10个自然日</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</si>
  <si>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</si>
  <si>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</si>
  <si>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</si>
  <si>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</si>
  <si>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</si>
  <si>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</si>
  <si>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</si>
  <si>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</si>
  <si>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</si>
  <si>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</si>
  <si>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</si>
  <si>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</si>
  <si>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</si>
  <si>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</si>
  <si>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</si>
  <si>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</si>
  <si>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</si>
  <si>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</si>
  <si>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6-8天提取</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</si>
  <si>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</si>
  <si>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</si>
  <si>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</si>
  <si>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EU-1快线</t>
  </si>
  <si>
    <t>德国</t>
  </si>
  <si>
    <r>
      <rPr>
        <b/>
        <sz val="16"/>
        <color rgb="FF000000"/>
        <rFont val="微软雅黑"/>
        <charset val="134"/>
      </rPr>
      <t>UPS/DPD/DHL Express统配</t>
    </r>
    <r>
      <rPr>
        <b/>
        <sz val="16"/>
        <color rgb="FFFF0000"/>
        <rFont val="微软雅黑"/>
        <charset val="134"/>
      </rPr>
      <t>(指定UPS+1)</t>
    </r>
  </si>
  <si>
    <t>法国</t>
  </si>
  <si>
    <t>意大利、西班牙</t>
  </si>
  <si>
    <t>欧洲空派普货非FBA(包税）</t>
  </si>
  <si>
    <t>EU-1(NOFBA)</t>
  </si>
  <si>
    <r>
      <rPr>
        <b/>
        <sz val="16"/>
        <color rgb="FF000000"/>
        <rFont val="微软雅黑"/>
        <charset val="134"/>
      </rPr>
      <t>UPS/DHL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</si>
  <si>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</si>
  <si>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</si>
  <si>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</si>
  <si>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</si>
  <si>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</si>
  <si>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</si>
  <si>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</si>
  <si>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</si>
  <si>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</si>
  <si>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</si>
  <si>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</si>
  <si>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</si>
  <si>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</si>
  <si>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</si>
  <si>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</si>
  <si>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</si>
  <si>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</si>
  <si>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</si>
  <si>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</si>
  <si>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</si>
  <si>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</si>
  <si>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</si>
  <si>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</si>
  <si>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</si>
  <si>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</si>
  <si>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</si>
  <si>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</si>
  <si>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</si>
  <si>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</si>
  <si>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</si>
  <si>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</si>
  <si>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</si>
  <si>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</si>
  <si>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</si>
  <si>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</si>
  <si>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EU-2快线</t>
  </si>
  <si>
    <t>EU-2自税渠道FBA      清关费手续费200/票</t>
  </si>
  <si>
    <t>EU-2-卡派专线(递延）</t>
  </si>
  <si>
    <t>EU-2快线(递延）</t>
  </si>
  <si>
    <t>新启天-越南航班专线</t>
  </si>
  <si>
    <t>欧洲空派EU-3-FBA(包税）</t>
  </si>
  <si>
    <t>EU-3-卡派专线</t>
  </si>
  <si>
    <t>15-18天提取</t>
  </si>
  <si>
    <r>
      <rPr>
        <b/>
        <sz val="12"/>
        <color theme="1"/>
        <rFont val="微软雅黑"/>
        <charset val="134"/>
      </rPr>
      <t>时效赔偿：</t>
    </r>
    <r>
      <rPr>
        <b/>
        <sz val="12"/>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</si>
  <si>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EU-3快线</t>
  </si>
  <si>
    <t>EU-3自税渠道FBA      清关费手续费200/票</t>
  </si>
  <si>
    <t>EU-3-卡派专线(递延）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</si>
  <si>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</si>
  <si>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</si>
  <si>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</si>
  <si>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</si>
  <si>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</si>
  <si>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</si>
  <si>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EU-4-DPD专线</t>
  </si>
  <si>
    <t>DPD</t>
  </si>
  <si>
    <t>EU-4</t>
  </si>
  <si>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</si>
  <si>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</si>
  <si>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</si>
  <si>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</si>
  <si>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</si>
  <si>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 xml:space="preserve">1.包清包税，报关费350元/票；报关单续页费50元/页，5项为一页                                                   2.计费重材积6000，不分抛                                3.单箱最低起收12Kg，不足按12kg计费                                                                         4.1票1件另加100RMB/票                                     5.后端材积除5000(附加费收取将以此标准进行收取) </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</si>
  <si>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</si>
  <si>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</si>
  <si>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</si>
  <si>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</si>
  <si>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</si>
  <si>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备注说明</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</si>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</sst>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6">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1"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2" applyNumberFormat="0" applyFill="0" applyAlignment="0" applyProtection="0">
      <alignment vertical="center"/>
    </xf>
    <xf numFmtId="0" fontId="130" fillId="0" borderId="52" applyNumberFormat="0" applyFill="0" applyAlignment="0" applyProtection="0">
      <alignment vertical="center"/>
    </xf>
    <xf numFmtId="0" fontId="131" fillId="0" borderId="53" applyNumberFormat="0" applyFill="0" applyAlignment="0" applyProtection="0">
      <alignment vertical="center"/>
    </xf>
    <xf numFmtId="0" fontId="131" fillId="0" borderId="0" applyNumberFormat="0" applyFill="0" applyBorder="0" applyAlignment="0" applyProtection="0">
      <alignment vertical="center"/>
    </xf>
    <xf numFmtId="0" fontId="132" fillId="17" borderId="54" applyNumberFormat="0" applyAlignment="0" applyProtection="0">
      <alignment vertical="center"/>
    </xf>
    <xf numFmtId="0" fontId="133" fillId="18" borderId="55" applyNumberFormat="0" applyAlignment="0" applyProtection="0">
      <alignment vertical="center"/>
    </xf>
    <xf numFmtId="0" fontId="134" fillId="18" borderId="54" applyNumberFormat="0" applyAlignment="0" applyProtection="0">
      <alignment vertical="center"/>
    </xf>
    <xf numFmtId="0" fontId="135" fillId="19" borderId="56" applyNumberFormat="0" applyAlignment="0" applyProtection="0">
      <alignment vertical="center"/>
    </xf>
    <xf numFmtId="0" fontId="136" fillId="0" borderId="57" applyNumberFormat="0" applyFill="0" applyAlignment="0" applyProtection="0">
      <alignment vertical="center"/>
    </xf>
    <xf numFmtId="0" fontId="137" fillId="0" borderId="58"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2" fillId="0" borderId="0">
      <protection locked="0"/>
    </xf>
    <xf numFmtId="176" fontId="32" fillId="0" borderId="0">
      <protection locked="0"/>
    </xf>
    <xf numFmtId="0" fontId="144"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5"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6" fillId="0" borderId="0">
      <protection locked="0"/>
    </xf>
    <xf numFmtId="0" fontId="32" fillId="0" borderId="0">
      <protection locked="0"/>
    </xf>
    <xf numFmtId="0" fontId="32" fillId="0" borderId="0">
      <protection locked="0"/>
    </xf>
  </cellStyleXfs>
  <cellXfs count="54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5"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115" fillId="0" borderId="39" xfId="0" applyNumberFormat="1" applyFont="1" applyFill="1" applyBorder="1" applyAlignment="1">
      <alignment horizontal="left" vertical="center" wrapText="1"/>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2" fillId="5"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22</xdr:row>
      <xdr:rowOff>131445</xdr:rowOff>
    </xdr:to>
    <xdr:sp>
      <xdr:nvSpPr>
        <xdr:cNvPr id="3" name="圆角矩形标注 2"/>
        <xdr:cNvSpPr/>
      </xdr:nvSpPr>
      <xdr:spPr>
        <a:xfrm>
          <a:off x="15483840" y="1504315"/>
          <a:ext cx="5338445" cy="9079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12</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161925</xdr:colOff>
      <xdr:row>1</xdr:row>
      <xdr:rowOff>199390</xdr:rowOff>
    </xdr:from>
    <xdr:to>
      <xdr:col>17</xdr:col>
      <xdr:colOff>420370</xdr:colOff>
      <xdr:row>17</xdr:row>
      <xdr:rowOff>391160</xdr:rowOff>
    </xdr:to>
    <xdr:sp>
      <xdr:nvSpPr>
        <xdr:cNvPr id="3" name="圆角矩形标注 2"/>
        <xdr:cNvSpPr/>
      </xdr:nvSpPr>
      <xdr:spPr>
        <a:xfrm>
          <a:off x="15573375" y="1151890"/>
          <a:ext cx="5059045" cy="748157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10</xdr:row>
      <xdr:rowOff>429895</xdr:rowOff>
    </xdr:from>
    <xdr:ext cx="4784725" cy="1889125"/>
    <xdr:sp>
      <xdr:nvSpPr>
        <xdr:cNvPr id="2" name="文本框 1"/>
        <xdr:cNvSpPr txBox="1"/>
      </xdr:nvSpPr>
      <xdr:spPr>
        <a:xfrm>
          <a:off x="15833090" y="550989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6350</xdr:colOff>
      <xdr:row>2</xdr:row>
      <xdr:rowOff>2540</xdr:rowOff>
    </xdr:from>
    <xdr:to>
      <xdr:col>17</xdr:col>
      <xdr:colOff>589915</xdr:colOff>
      <xdr:row>17</xdr:row>
      <xdr:rowOff>495935</xdr:rowOff>
    </xdr:to>
    <xdr:sp>
      <xdr:nvSpPr>
        <xdr:cNvPr id="2" name="圆角矩形标注 1"/>
        <xdr:cNvSpPr/>
      </xdr:nvSpPr>
      <xdr:spPr>
        <a:xfrm>
          <a:off x="15313025" y="1475740"/>
          <a:ext cx="5384165" cy="726249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298450</xdr:colOff>
      <xdr:row>13</xdr:row>
      <xdr:rowOff>36830</xdr:rowOff>
    </xdr:from>
    <xdr:ext cx="4784725" cy="1889125"/>
    <xdr:sp>
      <xdr:nvSpPr>
        <xdr:cNvPr id="3" name="文本框 2"/>
        <xdr:cNvSpPr txBox="1"/>
      </xdr:nvSpPr>
      <xdr:spPr>
        <a:xfrm>
          <a:off x="15605125" y="62471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4" sqref="N4"/>
    </sheetView>
  </sheetViews>
  <sheetFormatPr defaultColWidth="9" defaultRowHeight="13.5"/>
  <cols>
    <col min="1" max="1" width="4.75" style="520" customWidth="1"/>
    <col min="2" max="2" width="13.2333333333333" style="520" customWidth="1"/>
    <col min="3" max="3" width="25.125" style="520" customWidth="1"/>
    <col min="4" max="4" width="21.375" style="520" customWidth="1"/>
    <col min="5" max="5" width="36.5" style="520" customWidth="1"/>
    <col min="6" max="6" width="40.25" style="520" customWidth="1"/>
    <col min="7" max="7" width="17.25" style="520" customWidth="1"/>
    <col min="8" max="8" width="14.875" style="520" customWidth="1"/>
    <col min="9" max="9" width="27.125" style="520" customWidth="1"/>
    <col min="10" max="10" width="10.4416666666667" style="520" customWidth="1"/>
    <col min="11" max="11" width="12.2083333333333" style="520" customWidth="1"/>
    <col min="12" max="16384" width="9" style="520"/>
  </cols>
  <sheetData>
    <row r="1" s="520" customFormat="1" ht="108" customHeight="1" spans="1:12">
      <c r="A1" s="522"/>
      <c r="B1" s="522"/>
      <c r="C1" s="522"/>
      <c r="D1" s="522"/>
      <c r="E1" s="522"/>
      <c r="F1" s="522"/>
      <c r="G1" s="522"/>
      <c r="H1" s="522"/>
      <c r="I1" s="522"/>
      <c r="J1" s="522"/>
      <c r="K1" s="522"/>
      <c r="L1" s="522"/>
    </row>
    <row r="2" s="520" customFormat="1" ht="28" customHeight="1" spans="1:12">
      <c r="A2" s="523" t="s">
        <v>0</v>
      </c>
      <c r="B2" s="523"/>
      <c r="C2" s="523"/>
      <c r="D2" s="523"/>
      <c r="E2" s="523"/>
      <c r="F2" s="523"/>
      <c r="G2" s="523"/>
      <c r="H2" s="523"/>
      <c r="I2" s="523"/>
      <c r="J2" s="523"/>
      <c r="K2" s="523"/>
      <c r="L2" s="523"/>
    </row>
    <row r="3" s="521" customFormat="1" ht="48" customHeight="1" spans="1:12">
      <c r="A3" s="524"/>
      <c r="B3" s="524" t="s">
        <v>1</v>
      </c>
      <c r="C3" s="524"/>
      <c r="D3" s="524" t="s">
        <v>2</v>
      </c>
      <c r="E3" s="524" t="s">
        <v>3</v>
      </c>
      <c r="F3" s="524" t="s">
        <v>4</v>
      </c>
      <c r="G3" s="525" t="s">
        <v>5</v>
      </c>
      <c r="H3" s="526"/>
      <c r="I3" s="524" t="s">
        <v>6</v>
      </c>
      <c r="J3" s="525" t="s">
        <v>7</v>
      </c>
      <c r="K3" s="526"/>
      <c r="L3" s="524"/>
    </row>
    <row r="4" s="521" customFormat="1" ht="48" customHeight="1" spans="1:12">
      <c r="A4" s="527">
        <v>1</v>
      </c>
      <c r="B4" s="528" t="s">
        <v>8</v>
      </c>
      <c r="C4" s="528"/>
      <c r="D4" s="524" t="s">
        <v>9</v>
      </c>
      <c r="E4" s="544" t="s">
        <v>10</v>
      </c>
      <c r="F4" s="530"/>
      <c r="G4" s="531" t="s">
        <v>11</v>
      </c>
      <c r="H4" s="531"/>
      <c r="I4" s="539" t="s">
        <v>12</v>
      </c>
      <c r="J4" s="540"/>
      <c r="K4" s="540"/>
      <c r="L4" s="537"/>
    </row>
    <row r="5" s="521" customFormat="1" ht="48" customHeight="1" spans="1:12">
      <c r="A5" s="527">
        <v>2</v>
      </c>
      <c r="B5" s="528" t="s">
        <v>13</v>
      </c>
      <c r="C5" s="528"/>
      <c r="D5" s="524" t="s">
        <v>14</v>
      </c>
      <c r="E5" s="544" t="s">
        <v>15</v>
      </c>
      <c r="F5" s="530"/>
      <c r="G5" s="531"/>
      <c r="H5" s="531"/>
      <c r="I5" s="541"/>
      <c r="J5" s="540"/>
      <c r="K5" s="540"/>
      <c r="L5" s="537"/>
    </row>
    <row r="6" s="521" customFormat="1" ht="48" customHeight="1" spans="1:12">
      <c r="A6" s="527">
        <v>3</v>
      </c>
      <c r="B6" s="528" t="s">
        <v>16</v>
      </c>
      <c r="C6" s="528"/>
      <c r="D6" s="524" t="s">
        <v>17</v>
      </c>
      <c r="E6" s="544" t="s">
        <v>18</v>
      </c>
      <c r="F6" s="532"/>
      <c r="G6" s="531"/>
      <c r="H6" s="531"/>
      <c r="I6" s="541"/>
      <c r="J6" s="540"/>
      <c r="K6" s="540"/>
      <c r="L6" s="537"/>
    </row>
    <row r="7" s="521" customFormat="1" ht="48" customHeight="1" spans="1:12">
      <c r="A7" s="527">
        <v>4</v>
      </c>
      <c r="B7" s="528" t="s">
        <v>19</v>
      </c>
      <c r="C7" s="528"/>
      <c r="D7" s="524" t="s">
        <v>20</v>
      </c>
      <c r="E7" s="529" t="s">
        <v>19</v>
      </c>
      <c r="F7" s="532"/>
      <c r="G7" s="531"/>
      <c r="H7" s="531"/>
      <c r="I7" s="541"/>
      <c r="J7" s="540"/>
      <c r="K7" s="540"/>
      <c r="L7" s="537"/>
    </row>
    <row r="8" s="521" customFormat="1" ht="48" customHeight="1" spans="1:12">
      <c r="A8" s="527">
        <v>5</v>
      </c>
      <c r="B8" s="533" t="s">
        <v>21</v>
      </c>
      <c r="C8" s="533"/>
      <c r="D8" s="524" t="s">
        <v>22</v>
      </c>
      <c r="E8" s="544" t="s">
        <v>21</v>
      </c>
      <c r="F8" s="534"/>
      <c r="G8" s="531"/>
      <c r="H8" s="531"/>
      <c r="I8" s="541"/>
      <c r="J8" s="540"/>
      <c r="K8" s="540"/>
      <c r="L8" s="537"/>
    </row>
    <row r="9" s="521" customFormat="1" ht="48" customHeight="1" spans="1:12">
      <c r="A9" s="527">
        <v>6</v>
      </c>
      <c r="B9" s="535" t="s">
        <v>23</v>
      </c>
      <c r="C9" s="536"/>
      <c r="D9" s="524" t="s">
        <v>24</v>
      </c>
      <c r="E9" s="529" t="s">
        <v>23</v>
      </c>
      <c r="F9" s="534"/>
      <c r="G9" s="531"/>
      <c r="H9" s="531"/>
      <c r="I9" s="541"/>
      <c r="J9" s="540"/>
      <c r="K9" s="540"/>
      <c r="L9" s="537"/>
    </row>
    <row r="10" s="521" customFormat="1" ht="48" customHeight="1" spans="1:12">
      <c r="A10" s="527">
        <v>7</v>
      </c>
      <c r="B10" s="535" t="s">
        <v>25</v>
      </c>
      <c r="C10" s="536"/>
      <c r="D10" s="524" t="s">
        <v>26</v>
      </c>
      <c r="E10" s="529" t="s">
        <v>25</v>
      </c>
      <c r="F10" s="534"/>
      <c r="G10" s="531"/>
      <c r="H10" s="531"/>
      <c r="I10" s="541"/>
      <c r="J10" s="540"/>
      <c r="K10" s="540"/>
      <c r="L10" s="537"/>
    </row>
    <row r="11" ht="48" customHeight="1" spans="1:12">
      <c r="A11" s="537">
        <v>8</v>
      </c>
      <c r="B11" s="535" t="s">
        <v>27</v>
      </c>
      <c r="C11" s="536"/>
      <c r="D11" s="524" t="s">
        <v>28</v>
      </c>
      <c r="E11" s="529" t="s">
        <v>27</v>
      </c>
      <c r="F11" s="538"/>
      <c r="G11" s="531"/>
      <c r="H11" s="531"/>
      <c r="I11" s="541"/>
      <c r="J11" s="542"/>
      <c r="K11" s="543"/>
      <c r="L11" s="538"/>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8"/>
  <sheetViews>
    <sheetView zoomScale="70" zoomScaleNormal="70"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29</v>
      </c>
      <c r="F1" s="378"/>
      <c r="G1" s="378"/>
      <c r="H1" s="379"/>
      <c r="I1" s="379"/>
      <c r="J1" s="379"/>
    </row>
    <row r="2" ht="41" customHeight="1" spans="1:10">
      <c r="A2" s="460" t="s">
        <v>30</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42</v>
      </c>
      <c r="B5" s="392" t="s">
        <v>43</v>
      </c>
      <c r="C5" s="393">
        <f>C8-2</f>
        <v>39</v>
      </c>
      <c r="D5" s="393">
        <f>D8-2</f>
        <v>37</v>
      </c>
      <c r="E5" s="393">
        <f>E8-1.5</f>
        <v>35.5</v>
      </c>
      <c r="F5" s="393">
        <f>F8-1.5</f>
        <v>35.5</v>
      </c>
      <c r="G5" s="393">
        <f>G8-1.5</f>
        <v>35.5</v>
      </c>
      <c r="H5" s="462" t="s">
        <v>44</v>
      </c>
      <c r="I5" s="492" t="s">
        <v>45</v>
      </c>
      <c r="J5" s="514" t="s">
        <v>46</v>
      </c>
    </row>
    <row r="6" ht="40" customHeight="1" spans="1:10">
      <c r="A6" s="397"/>
      <c r="B6" s="398" t="s">
        <v>47</v>
      </c>
      <c r="C6" s="399">
        <f>C5+0.5</f>
        <v>39.5</v>
      </c>
      <c r="D6" s="399">
        <f>D5+0.5</f>
        <v>37.5</v>
      </c>
      <c r="E6" s="399">
        <f>E5+0.5</f>
        <v>36</v>
      </c>
      <c r="F6" s="399">
        <f>F5+0.5</f>
        <v>36</v>
      </c>
      <c r="G6" s="399">
        <f>G5+0.5</f>
        <v>36</v>
      </c>
      <c r="H6" s="463"/>
      <c r="I6" s="494"/>
      <c r="J6" s="515"/>
    </row>
    <row r="7" ht="40" customHeight="1" spans="1:10">
      <c r="A7" s="402"/>
      <c r="B7" s="403" t="s">
        <v>48</v>
      </c>
      <c r="C7" s="404">
        <f>C6+0.5</f>
        <v>40</v>
      </c>
      <c r="D7" s="404">
        <f>D6+0.5</f>
        <v>38</v>
      </c>
      <c r="E7" s="404">
        <f>E6+0.5</f>
        <v>36.5</v>
      </c>
      <c r="F7" s="404">
        <f>F6+0.5</f>
        <v>36.5</v>
      </c>
      <c r="G7" s="404">
        <f>G6+0.5</f>
        <v>36.5</v>
      </c>
      <c r="H7" s="464"/>
      <c r="I7" s="494"/>
      <c r="J7" s="515"/>
    </row>
    <row r="8" ht="40" customHeight="1" spans="1:10">
      <c r="A8" s="391" t="s">
        <v>49</v>
      </c>
      <c r="B8" s="392" t="s">
        <v>50</v>
      </c>
      <c r="C8" s="393">
        <f>D8+2</f>
        <v>41</v>
      </c>
      <c r="D8" s="393">
        <f>E8+2</f>
        <v>39</v>
      </c>
      <c r="E8" s="393">
        <v>37</v>
      </c>
      <c r="F8" s="393">
        <f>E8</f>
        <v>37</v>
      </c>
      <c r="G8" s="393">
        <f>F8</f>
        <v>37</v>
      </c>
      <c r="H8" s="406" t="s">
        <v>51</v>
      </c>
      <c r="I8" s="496"/>
      <c r="J8" s="515"/>
    </row>
    <row r="9" ht="40" customHeight="1" spans="1:10">
      <c r="A9" s="397"/>
      <c r="B9" s="398" t="s">
        <v>52</v>
      </c>
      <c r="C9" s="399">
        <f>D9+2</f>
        <v>42</v>
      </c>
      <c r="D9" s="399">
        <f>E9+2</f>
        <v>40</v>
      </c>
      <c r="E9" s="399">
        <f>E8+1</f>
        <v>38</v>
      </c>
      <c r="F9" s="399">
        <f>E9</f>
        <v>38</v>
      </c>
      <c r="G9" s="399">
        <f>F9</f>
        <v>38</v>
      </c>
      <c r="H9" s="400"/>
      <c r="I9" s="496"/>
      <c r="J9" s="515"/>
    </row>
    <row r="10" ht="40" customHeight="1" spans="1:10">
      <c r="A10" s="402"/>
      <c r="B10" s="403" t="s">
        <v>53</v>
      </c>
      <c r="C10" s="404">
        <f>D10+2</f>
        <v>44</v>
      </c>
      <c r="D10" s="404">
        <f>E10+2</f>
        <v>42</v>
      </c>
      <c r="E10" s="404">
        <f>E9+2</f>
        <v>40</v>
      </c>
      <c r="F10" s="404">
        <f>E10</f>
        <v>40</v>
      </c>
      <c r="G10" s="404">
        <f>F10</f>
        <v>40</v>
      </c>
      <c r="H10" s="405"/>
      <c r="I10" s="497"/>
      <c r="J10" s="516"/>
    </row>
    <row r="11" ht="41" customHeight="1" spans="1:10">
      <c r="A11" s="465" t="s">
        <v>54</v>
      </c>
      <c r="B11" s="410"/>
      <c r="C11" s="410"/>
      <c r="D11" s="410"/>
      <c r="E11" s="410"/>
      <c r="F11" s="410"/>
      <c r="G11" s="410"/>
      <c r="H11" s="410"/>
      <c r="I11" s="410"/>
      <c r="J11" s="499"/>
    </row>
    <row r="12" ht="22" customHeight="1" spans="1:10">
      <c r="A12" s="466" t="s">
        <v>31</v>
      </c>
      <c r="B12" s="467" t="s">
        <v>32</v>
      </c>
      <c r="C12" s="468" t="s">
        <v>33</v>
      </c>
      <c r="D12" s="469"/>
      <c r="E12" s="469"/>
      <c r="F12" s="469"/>
      <c r="G12" s="469"/>
      <c r="H12" s="469"/>
      <c r="I12" s="467" t="s">
        <v>34</v>
      </c>
      <c r="J12" s="500" t="s">
        <v>35</v>
      </c>
    </row>
    <row r="13" ht="22" customHeight="1" spans="1:10">
      <c r="A13" s="388"/>
      <c r="B13" s="389"/>
      <c r="C13" s="390" t="s">
        <v>36</v>
      </c>
      <c r="D13" s="390" t="s">
        <v>37</v>
      </c>
      <c r="E13" s="390" t="s">
        <v>38</v>
      </c>
      <c r="F13" s="390" t="s">
        <v>39</v>
      </c>
      <c r="G13" s="390" t="s">
        <v>40</v>
      </c>
      <c r="H13" s="470" t="s">
        <v>41</v>
      </c>
      <c r="I13" s="389"/>
      <c r="J13" s="412"/>
    </row>
    <row r="14" ht="35" customHeight="1" spans="1:10">
      <c r="A14" s="471" t="s">
        <v>55</v>
      </c>
      <c r="B14" s="472" t="s">
        <v>50</v>
      </c>
      <c r="C14" s="393">
        <f>C8+5</f>
        <v>46</v>
      </c>
      <c r="D14" s="393">
        <f>D8+3</f>
        <v>42</v>
      </c>
      <c r="E14" s="393">
        <f>E8+3</f>
        <v>40</v>
      </c>
      <c r="F14" s="393">
        <f>F8+3</f>
        <v>40</v>
      </c>
      <c r="G14" s="393">
        <f>G8+3</f>
        <v>40</v>
      </c>
      <c r="H14" s="473" t="s">
        <v>56</v>
      </c>
      <c r="I14" s="501" t="s">
        <v>45</v>
      </c>
      <c r="J14" s="518" t="s">
        <v>57</v>
      </c>
    </row>
    <row r="15" ht="35" customHeight="1" spans="1:10">
      <c r="A15" s="474"/>
      <c r="B15" s="475" t="s">
        <v>52</v>
      </c>
      <c r="C15" s="399">
        <f>C9+5</f>
        <v>47</v>
      </c>
      <c r="D15" s="399">
        <f>D9+3</f>
        <v>43</v>
      </c>
      <c r="E15" s="399">
        <f>E9+3</f>
        <v>41</v>
      </c>
      <c r="F15" s="399">
        <f>F9+3</f>
        <v>41</v>
      </c>
      <c r="G15" s="399">
        <f>G9+3</f>
        <v>41</v>
      </c>
      <c r="H15" s="476"/>
      <c r="I15" s="503"/>
      <c r="J15" s="396"/>
    </row>
    <row r="16" ht="35" customHeight="1" spans="1:10">
      <c r="A16" s="474"/>
      <c r="B16" s="475" t="s">
        <v>53</v>
      </c>
      <c r="C16" s="399">
        <f>C10+5</f>
        <v>49</v>
      </c>
      <c r="D16" s="399">
        <f>D10+3</f>
        <v>45</v>
      </c>
      <c r="E16" s="399">
        <f>E10+3</f>
        <v>43</v>
      </c>
      <c r="F16" s="399">
        <f>F10+3</f>
        <v>43</v>
      </c>
      <c r="G16" s="399">
        <f>G10+3</f>
        <v>43</v>
      </c>
      <c r="H16" s="476"/>
      <c r="I16" s="503"/>
      <c r="J16" s="396"/>
    </row>
    <row r="17" ht="74" customHeight="1" spans="1:10">
      <c r="A17" s="477"/>
      <c r="B17" s="478" t="s">
        <v>58</v>
      </c>
      <c r="C17" s="404">
        <f>C16+2</f>
        <v>51</v>
      </c>
      <c r="D17" s="404">
        <f>D16+2</f>
        <v>47</v>
      </c>
      <c r="E17" s="404">
        <f>E16+2</f>
        <v>45</v>
      </c>
      <c r="F17" s="404">
        <f>F16+2</f>
        <v>45</v>
      </c>
      <c r="G17" s="404">
        <f>G16+2</f>
        <v>45</v>
      </c>
      <c r="H17" s="479"/>
      <c r="I17" s="504"/>
      <c r="J17" s="505"/>
    </row>
    <row r="18" ht="45" customHeight="1" spans="1:10">
      <c r="A18" s="480" t="s">
        <v>59</v>
      </c>
      <c r="B18" s="480"/>
      <c r="C18" s="480"/>
      <c r="D18" s="480"/>
      <c r="E18" s="480"/>
      <c r="F18" s="480"/>
      <c r="G18" s="480"/>
      <c r="H18" s="480"/>
      <c r="I18" s="480"/>
      <c r="J18" s="480"/>
    </row>
    <row r="19" ht="22" customHeight="1" spans="1:10">
      <c r="A19" s="383" t="s">
        <v>31</v>
      </c>
      <c r="B19" s="383" t="s">
        <v>32</v>
      </c>
      <c r="C19" s="510" t="s">
        <v>33</v>
      </c>
      <c r="D19" s="510"/>
      <c r="E19" s="510"/>
      <c r="F19" s="510"/>
      <c r="G19" s="510"/>
      <c r="H19" s="510"/>
      <c r="I19" s="383" t="s">
        <v>34</v>
      </c>
      <c r="J19" s="383" t="s">
        <v>35</v>
      </c>
    </row>
    <row r="20" ht="22" customHeight="1" spans="1:10">
      <c r="A20" s="389"/>
      <c r="B20" s="389"/>
      <c r="C20" s="390" t="s">
        <v>36</v>
      </c>
      <c r="D20" s="390" t="s">
        <v>37</v>
      </c>
      <c r="E20" s="390" t="s">
        <v>38</v>
      </c>
      <c r="F20" s="390" t="s">
        <v>39</v>
      </c>
      <c r="G20" s="390" t="s">
        <v>40</v>
      </c>
      <c r="H20" s="390" t="s">
        <v>41</v>
      </c>
      <c r="I20" s="389"/>
      <c r="J20" s="389"/>
    </row>
    <row r="21" ht="35" customHeight="1" spans="1:10">
      <c r="A21" s="391" t="s">
        <v>60</v>
      </c>
      <c r="B21" s="392" t="s">
        <v>43</v>
      </c>
      <c r="C21" s="393">
        <f t="shared" ref="C21:C26" si="0">C5-1</f>
        <v>38</v>
      </c>
      <c r="D21" s="393">
        <f t="shared" ref="D21:D26" si="1">D5-1</f>
        <v>36</v>
      </c>
      <c r="E21" s="393">
        <f>E5-1</f>
        <v>34.5</v>
      </c>
      <c r="F21" s="393">
        <f t="shared" ref="F21:F26" si="2">F5-1</f>
        <v>34.5</v>
      </c>
      <c r="G21" s="393">
        <f t="shared" ref="G21:G26" si="3">G5-1</f>
        <v>34.5</v>
      </c>
      <c r="H21" s="462" t="s">
        <v>44</v>
      </c>
      <c r="I21" s="391" t="s">
        <v>45</v>
      </c>
      <c r="J21" s="519" t="s">
        <v>61</v>
      </c>
    </row>
    <row r="22" ht="35" customHeight="1" spans="1:10">
      <c r="A22" s="397"/>
      <c r="B22" s="398" t="s">
        <v>47</v>
      </c>
      <c r="C22" s="393">
        <f t="shared" si="0"/>
        <v>38.5</v>
      </c>
      <c r="D22" s="393">
        <f t="shared" si="1"/>
        <v>36.5</v>
      </c>
      <c r="E22" s="393">
        <f t="shared" ref="E21:E26" si="4">E6-1</f>
        <v>35</v>
      </c>
      <c r="F22" s="393">
        <f t="shared" si="2"/>
        <v>35</v>
      </c>
      <c r="G22" s="393">
        <f t="shared" si="3"/>
        <v>35</v>
      </c>
      <c r="H22" s="463"/>
      <c r="I22" s="506"/>
      <c r="J22" s="418"/>
    </row>
    <row r="23" ht="35" customHeight="1" spans="1:10">
      <c r="A23" s="402"/>
      <c r="B23" s="403" t="s">
        <v>48</v>
      </c>
      <c r="C23" s="481">
        <f t="shared" si="0"/>
        <v>39</v>
      </c>
      <c r="D23" s="481">
        <f t="shared" si="1"/>
        <v>37</v>
      </c>
      <c r="E23" s="481">
        <f t="shared" si="4"/>
        <v>35.5</v>
      </c>
      <c r="F23" s="481">
        <f t="shared" si="2"/>
        <v>35.5</v>
      </c>
      <c r="G23" s="481">
        <f t="shared" si="3"/>
        <v>35.5</v>
      </c>
      <c r="H23" s="464"/>
      <c r="I23" s="506"/>
      <c r="J23" s="418"/>
    </row>
    <row r="24" ht="35" customHeight="1" spans="1:10">
      <c r="A24" s="391" t="s">
        <v>62</v>
      </c>
      <c r="B24" s="392" t="s">
        <v>50</v>
      </c>
      <c r="C24" s="393">
        <f t="shared" si="0"/>
        <v>40</v>
      </c>
      <c r="D24" s="393">
        <f t="shared" si="1"/>
        <v>38</v>
      </c>
      <c r="E24" s="393">
        <f t="shared" si="4"/>
        <v>36</v>
      </c>
      <c r="F24" s="393">
        <f t="shared" si="2"/>
        <v>36</v>
      </c>
      <c r="G24" s="393">
        <f t="shared" si="3"/>
        <v>36</v>
      </c>
      <c r="H24" s="406" t="s">
        <v>51</v>
      </c>
      <c r="I24" s="397"/>
      <c r="J24" s="418"/>
    </row>
    <row r="25" ht="35" customHeight="1" spans="1:10">
      <c r="A25" s="397"/>
      <c r="B25" s="398" t="s">
        <v>52</v>
      </c>
      <c r="C25" s="399">
        <f t="shared" si="0"/>
        <v>41</v>
      </c>
      <c r="D25" s="399">
        <f t="shared" si="1"/>
        <v>39</v>
      </c>
      <c r="E25" s="399">
        <f t="shared" si="4"/>
        <v>37</v>
      </c>
      <c r="F25" s="399">
        <f t="shared" si="2"/>
        <v>37</v>
      </c>
      <c r="G25" s="399">
        <f t="shared" si="3"/>
        <v>37</v>
      </c>
      <c r="H25" s="400"/>
      <c r="I25" s="397"/>
      <c r="J25" s="418"/>
    </row>
    <row r="26" ht="35" customHeight="1" spans="1:10">
      <c r="A26" s="402"/>
      <c r="B26" s="403" t="s">
        <v>53</v>
      </c>
      <c r="C26" s="404">
        <f t="shared" si="0"/>
        <v>43</v>
      </c>
      <c r="D26" s="404">
        <f t="shared" si="1"/>
        <v>41</v>
      </c>
      <c r="E26" s="404">
        <f t="shared" si="4"/>
        <v>39</v>
      </c>
      <c r="F26" s="404">
        <f t="shared" si="2"/>
        <v>39</v>
      </c>
      <c r="G26" s="404">
        <f t="shared" si="3"/>
        <v>39</v>
      </c>
      <c r="H26" s="405"/>
      <c r="I26" s="402"/>
      <c r="J26" s="421"/>
    </row>
    <row r="27" s="459" customFormat="1" spans="1:9">
      <c r="A27" s="424" t="s">
        <v>63</v>
      </c>
      <c r="B27" s="425"/>
      <c r="C27" s="427" t="s">
        <v>64</v>
      </c>
      <c r="D27" s="428"/>
      <c r="E27" s="428"/>
      <c r="F27" s="428"/>
      <c r="G27" s="428"/>
      <c r="H27" s="449"/>
      <c r="I27" s="450" t="s">
        <v>65</v>
      </c>
    </row>
    <row r="28" s="459" customFormat="1" spans="1:9">
      <c r="A28" s="429"/>
      <c r="B28" s="430"/>
      <c r="C28" s="511"/>
      <c r="D28" s="512"/>
      <c r="E28" s="512"/>
      <c r="F28" s="512"/>
      <c r="G28" s="512"/>
      <c r="H28" s="513"/>
      <c r="I28" s="517"/>
    </row>
    <row r="29" s="458" customFormat="1" ht="21" customHeight="1" spans="1:9">
      <c r="A29" s="431" t="s">
        <v>66</v>
      </c>
      <c r="B29" s="432" t="s">
        <v>67</v>
      </c>
      <c r="C29" s="432"/>
      <c r="D29" s="432"/>
      <c r="E29" s="432"/>
      <c r="F29" s="432"/>
      <c r="G29" s="432"/>
      <c r="H29" s="432"/>
      <c r="I29" s="432"/>
    </row>
    <row r="30" s="458" customFormat="1" ht="21" customHeight="1" spans="1:9">
      <c r="A30" s="433">
        <v>1</v>
      </c>
      <c r="B30" s="436" t="s">
        <v>68</v>
      </c>
      <c r="C30" s="434"/>
      <c r="D30" s="434"/>
      <c r="E30" s="434"/>
      <c r="F30" s="434"/>
      <c r="G30" s="434"/>
      <c r="H30" s="434"/>
      <c r="I30" s="434"/>
    </row>
    <row r="31" s="458" customFormat="1" ht="35" customHeight="1" spans="1:9">
      <c r="A31" s="433">
        <v>2</v>
      </c>
      <c r="B31" s="435" t="s">
        <v>69</v>
      </c>
      <c r="C31" s="434"/>
      <c r="D31" s="434"/>
      <c r="E31" s="434"/>
      <c r="F31" s="434"/>
      <c r="G31" s="434"/>
      <c r="H31" s="434"/>
      <c r="I31" s="434"/>
    </row>
    <row r="32" s="458" customFormat="1" ht="41" customHeight="1" spans="1:9">
      <c r="A32" s="433">
        <v>3</v>
      </c>
      <c r="B32" s="436" t="s">
        <v>70</v>
      </c>
      <c r="C32" s="434"/>
      <c r="D32" s="434"/>
      <c r="E32" s="434"/>
      <c r="F32" s="434"/>
      <c r="G32" s="434"/>
      <c r="H32" s="434"/>
      <c r="I32" s="434"/>
    </row>
    <row r="33" s="458" customFormat="1" ht="21" customHeight="1" spans="1:9">
      <c r="A33" s="433">
        <v>4</v>
      </c>
      <c r="B33" s="434" t="s">
        <v>71</v>
      </c>
      <c r="C33" s="434"/>
      <c r="D33" s="434"/>
      <c r="E33" s="434"/>
      <c r="F33" s="434"/>
      <c r="G33" s="434"/>
      <c r="H33" s="434"/>
      <c r="I33" s="434"/>
    </row>
    <row r="34" s="458" customFormat="1" ht="21" customHeight="1" spans="1:9">
      <c r="A34" s="433">
        <v>5</v>
      </c>
      <c r="B34" s="432" t="s">
        <v>72</v>
      </c>
      <c r="C34" s="432"/>
      <c r="D34" s="432"/>
      <c r="E34" s="432"/>
      <c r="F34" s="432"/>
      <c r="G34" s="432"/>
      <c r="H34" s="432"/>
      <c r="I34" s="432"/>
    </row>
    <row r="35" s="458" customFormat="1" ht="21" customHeight="1" spans="1:9">
      <c r="A35" s="433">
        <v>6</v>
      </c>
      <c r="B35" s="482" t="s">
        <v>73</v>
      </c>
      <c r="C35" s="483"/>
      <c r="D35" s="483"/>
      <c r="E35" s="483"/>
      <c r="F35" s="483"/>
      <c r="G35" s="483"/>
      <c r="H35" s="483"/>
      <c r="I35" s="507"/>
    </row>
    <row r="36" s="458" customFormat="1" ht="21" customHeight="1" spans="1:9">
      <c r="A36" s="433">
        <v>7</v>
      </c>
      <c r="B36" s="482" t="s">
        <v>74</v>
      </c>
      <c r="C36" s="483"/>
      <c r="D36" s="483"/>
      <c r="E36" s="483"/>
      <c r="F36" s="483"/>
      <c r="G36" s="483"/>
      <c r="H36" s="483"/>
      <c r="I36" s="507"/>
    </row>
    <row r="37" s="458" customFormat="1" ht="21" customHeight="1" spans="1:9">
      <c r="A37" s="433">
        <v>8</v>
      </c>
      <c r="B37" s="484" t="s">
        <v>75</v>
      </c>
      <c r="C37" s="485"/>
      <c r="D37" s="485"/>
      <c r="E37" s="485"/>
      <c r="F37" s="485"/>
      <c r="G37" s="485"/>
      <c r="H37" s="485"/>
      <c r="I37" s="485"/>
    </row>
    <row r="38" s="458" customFormat="1" ht="21" customHeight="1" spans="1:9">
      <c r="A38" s="433">
        <v>9</v>
      </c>
      <c r="B38" s="432" t="s">
        <v>76</v>
      </c>
      <c r="C38" s="432"/>
      <c r="D38" s="432"/>
      <c r="E38" s="432"/>
      <c r="F38" s="432"/>
      <c r="G38" s="432"/>
      <c r="H38" s="432"/>
      <c r="I38" s="432"/>
    </row>
    <row r="39" s="458" customFormat="1" ht="21" customHeight="1" spans="1:9">
      <c r="A39" s="433">
        <v>10</v>
      </c>
      <c r="B39" s="486" t="s">
        <v>77</v>
      </c>
      <c r="C39" s="486"/>
      <c r="D39" s="486"/>
      <c r="E39" s="486"/>
      <c r="F39" s="486"/>
      <c r="G39" s="486"/>
      <c r="H39" s="486"/>
      <c r="I39" s="486"/>
    </row>
    <row r="40" s="458" customFormat="1" ht="21" customHeight="1" spans="1:9">
      <c r="A40" s="433">
        <v>11</v>
      </c>
      <c r="B40" s="487" t="s">
        <v>78</v>
      </c>
      <c r="C40" s="488"/>
      <c r="D40" s="488"/>
      <c r="E40" s="488"/>
      <c r="F40" s="488"/>
      <c r="G40" s="488"/>
      <c r="H40" s="488"/>
      <c r="I40" s="508"/>
    </row>
    <row r="41" s="458" customFormat="1" ht="21" customHeight="1" spans="1:9">
      <c r="A41" s="433">
        <v>12</v>
      </c>
      <c r="B41" s="487" t="s">
        <v>79</v>
      </c>
      <c r="C41" s="488"/>
      <c r="D41" s="488"/>
      <c r="E41" s="488"/>
      <c r="F41" s="488"/>
      <c r="G41" s="488"/>
      <c r="H41" s="488"/>
      <c r="I41" s="508"/>
    </row>
    <row r="42" s="458" customFormat="1" ht="21" customHeight="1" spans="1:9">
      <c r="A42" s="433">
        <v>13</v>
      </c>
      <c r="B42" s="439" t="s">
        <v>80</v>
      </c>
      <c r="C42" s="439"/>
      <c r="D42" s="439"/>
      <c r="E42" s="439"/>
      <c r="F42" s="439"/>
      <c r="G42" s="439"/>
      <c r="H42" s="439"/>
      <c r="I42" s="439"/>
    </row>
    <row r="43" s="458" customFormat="1" ht="21" customHeight="1" spans="1:9">
      <c r="A43" s="433">
        <v>14</v>
      </c>
      <c r="B43" s="440" t="s">
        <v>81</v>
      </c>
      <c r="C43" s="440"/>
      <c r="D43" s="440"/>
      <c r="E43" s="440"/>
      <c r="F43" s="440"/>
      <c r="G43" s="440"/>
      <c r="H43" s="440"/>
      <c r="I43" s="440"/>
    </row>
    <row r="44" s="458" customFormat="1" ht="34" customHeight="1" spans="1:9">
      <c r="A44" s="433">
        <v>15</v>
      </c>
      <c r="B44" s="489" t="s">
        <v>82</v>
      </c>
      <c r="C44" s="490"/>
      <c r="D44" s="490"/>
      <c r="E44" s="490"/>
      <c r="F44" s="490"/>
      <c r="G44" s="490"/>
      <c r="H44" s="490"/>
      <c r="I44" s="509"/>
    </row>
    <row r="45" s="458" customFormat="1" ht="22" customHeight="1" spans="1:9">
      <c r="A45" s="433">
        <v>16</v>
      </c>
      <c r="B45" s="489" t="s">
        <v>83</v>
      </c>
      <c r="C45" s="490"/>
      <c r="D45" s="490"/>
      <c r="E45" s="490"/>
      <c r="F45" s="490"/>
      <c r="G45" s="490"/>
      <c r="H45" s="490"/>
      <c r="I45" s="509"/>
    </row>
    <row r="46" s="458" customFormat="1" ht="21" customHeight="1" spans="1:9">
      <c r="A46" s="433">
        <v>17</v>
      </c>
      <c r="B46" s="441" t="s">
        <v>84</v>
      </c>
      <c r="C46" s="441"/>
      <c r="D46" s="441"/>
      <c r="E46" s="441"/>
      <c r="F46" s="441"/>
      <c r="G46" s="441"/>
      <c r="H46" s="441"/>
      <c r="I46" s="441"/>
    </row>
    <row r="47" s="458" customFormat="1" ht="102" customHeight="1" spans="1:9">
      <c r="A47" s="433">
        <v>18</v>
      </c>
      <c r="B47" s="435" t="s">
        <v>85</v>
      </c>
      <c r="C47" s="435"/>
      <c r="D47" s="435"/>
      <c r="E47" s="435"/>
      <c r="F47" s="435"/>
      <c r="G47" s="435"/>
      <c r="H47" s="435"/>
      <c r="I47" s="435"/>
    </row>
    <row r="48" s="459" customFormat="1" ht="118" customHeight="1" spans="1:9">
      <c r="A48" s="369" t="s">
        <v>86</v>
      </c>
      <c r="B48" s="369"/>
      <c r="C48" s="369"/>
      <c r="D48" s="369"/>
      <c r="E48" s="369"/>
      <c r="F48" s="369"/>
      <c r="G48" s="369"/>
      <c r="H48" s="369"/>
      <c r="I48" s="369"/>
    </row>
  </sheetData>
  <mergeCells count="58">
    <mergeCell ref="A1:B1"/>
    <mergeCell ref="E1:G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workbookViewId="0">
      <selection activeCell="B15" sqref="B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87</v>
      </c>
      <c r="E1" s="378"/>
      <c r="F1" s="378"/>
      <c r="G1" s="378"/>
      <c r="H1" s="378"/>
      <c r="I1" s="379"/>
      <c r="J1" s="379"/>
    </row>
    <row r="2" ht="41" customHeight="1" spans="1:10">
      <c r="A2" s="460" t="s">
        <v>88</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89</v>
      </c>
      <c r="B5" s="392" t="s">
        <v>43</v>
      </c>
      <c r="C5" s="393">
        <f>C8-2</f>
        <v>49</v>
      </c>
      <c r="D5" s="393">
        <f>D8-2</f>
        <v>47</v>
      </c>
      <c r="E5" s="393">
        <f>E8-1.5</f>
        <v>45.5</v>
      </c>
      <c r="F5" s="393">
        <f>F8-1.5</f>
        <v>45.5</v>
      </c>
      <c r="G5" s="393">
        <f>G8-1.5</f>
        <v>45.5</v>
      </c>
      <c r="H5" s="462" t="s">
        <v>44</v>
      </c>
      <c r="I5" s="492" t="s">
        <v>90</v>
      </c>
      <c r="J5" s="514" t="s">
        <v>91</v>
      </c>
    </row>
    <row r="6" ht="40" customHeight="1" spans="1:10">
      <c r="A6" s="397"/>
      <c r="B6" s="398" t="s">
        <v>47</v>
      </c>
      <c r="C6" s="399">
        <f>C5+0.5</f>
        <v>49.5</v>
      </c>
      <c r="D6" s="399">
        <f>D5+0.5</f>
        <v>47.5</v>
      </c>
      <c r="E6" s="399">
        <f>E5+0.5</f>
        <v>46</v>
      </c>
      <c r="F6" s="399">
        <f>F5+0.5</f>
        <v>46</v>
      </c>
      <c r="G6" s="399">
        <f>G5+0.5</f>
        <v>46</v>
      </c>
      <c r="H6" s="463"/>
      <c r="I6" s="494"/>
      <c r="J6" s="515"/>
    </row>
    <row r="7" ht="40" customHeight="1" spans="1:10">
      <c r="A7" s="402"/>
      <c r="B7" s="403" t="s">
        <v>48</v>
      </c>
      <c r="C7" s="399">
        <f>C6+0.5</f>
        <v>50</v>
      </c>
      <c r="D7" s="399">
        <f>D6+0.5</f>
        <v>48</v>
      </c>
      <c r="E7" s="399">
        <f>E6+0.5</f>
        <v>46.5</v>
      </c>
      <c r="F7" s="399">
        <f>F6+0.5</f>
        <v>46.5</v>
      </c>
      <c r="G7" s="399">
        <f>G6+0.5</f>
        <v>46.5</v>
      </c>
      <c r="H7" s="464"/>
      <c r="I7" s="494"/>
      <c r="J7" s="515"/>
    </row>
    <row r="8" ht="40" customHeight="1" spans="1:10">
      <c r="A8" s="391" t="s">
        <v>92</v>
      </c>
      <c r="B8" s="392" t="s">
        <v>50</v>
      </c>
      <c r="C8" s="393">
        <f>D8+2</f>
        <v>51</v>
      </c>
      <c r="D8" s="393">
        <f>E8+2</f>
        <v>49</v>
      </c>
      <c r="E8" s="393">
        <v>47</v>
      </c>
      <c r="F8" s="393">
        <f>E8</f>
        <v>47</v>
      </c>
      <c r="G8" s="393">
        <f>F8</f>
        <v>47</v>
      </c>
      <c r="H8" s="406" t="s">
        <v>51</v>
      </c>
      <c r="I8" s="496"/>
      <c r="J8" s="515"/>
    </row>
    <row r="9" ht="40" customHeight="1" spans="1:10">
      <c r="A9" s="397"/>
      <c r="B9" s="398" t="s">
        <v>52</v>
      </c>
      <c r="C9" s="399">
        <f>D9+2</f>
        <v>52</v>
      </c>
      <c r="D9" s="399">
        <f>E9+2</f>
        <v>50</v>
      </c>
      <c r="E9" s="399">
        <f>E8+1</f>
        <v>48</v>
      </c>
      <c r="F9" s="399">
        <f>E9</f>
        <v>48</v>
      </c>
      <c r="G9" s="399">
        <f>F9</f>
        <v>48</v>
      </c>
      <c r="H9" s="400"/>
      <c r="I9" s="496"/>
      <c r="J9" s="515"/>
    </row>
    <row r="10" ht="40" customHeight="1" spans="1:10">
      <c r="A10" s="402"/>
      <c r="B10" s="403" t="s">
        <v>53</v>
      </c>
      <c r="C10" s="404">
        <f>D10+2</f>
        <v>54</v>
      </c>
      <c r="D10" s="404">
        <f>E10+2</f>
        <v>52</v>
      </c>
      <c r="E10" s="404">
        <f>E9+2</f>
        <v>50</v>
      </c>
      <c r="F10" s="404">
        <f>E10</f>
        <v>50</v>
      </c>
      <c r="G10" s="404">
        <f>F10</f>
        <v>50</v>
      </c>
      <c r="H10" s="405"/>
      <c r="I10" s="497"/>
      <c r="J10" s="516"/>
    </row>
    <row r="11" ht="45" customHeight="1" spans="1:10">
      <c r="A11" s="480" t="s">
        <v>93</v>
      </c>
      <c r="B11" s="480"/>
      <c r="C11" s="480"/>
      <c r="D11" s="480"/>
      <c r="E11" s="480"/>
      <c r="F11" s="480"/>
      <c r="G11" s="480"/>
      <c r="H11" s="480"/>
      <c r="I11" s="480"/>
      <c r="J11" s="480"/>
    </row>
    <row r="12" ht="22" customHeight="1" spans="1:10">
      <c r="A12" s="383" t="s">
        <v>31</v>
      </c>
      <c r="B12" s="383" t="s">
        <v>32</v>
      </c>
      <c r="C12" s="510" t="s">
        <v>33</v>
      </c>
      <c r="D12" s="510"/>
      <c r="E12" s="510"/>
      <c r="F12" s="510"/>
      <c r="G12" s="510"/>
      <c r="H12" s="510"/>
      <c r="I12" s="383" t="s">
        <v>34</v>
      </c>
      <c r="J12" s="383" t="s">
        <v>35</v>
      </c>
    </row>
    <row r="13" ht="22" customHeight="1" spans="1:10">
      <c r="A13" s="389"/>
      <c r="B13" s="389"/>
      <c r="C13" s="390" t="s">
        <v>36</v>
      </c>
      <c r="D13" s="390" t="s">
        <v>37</v>
      </c>
      <c r="E13" s="390" t="s">
        <v>38</v>
      </c>
      <c r="F13" s="390" t="s">
        <v>39</v>
      </c>
      <c r="G13" s="390" t="s">
        <v>40</v>
      </c>
      <c r="H13" s="390" t="s">
        <v>41</v>
      </c>
      <c r="I13" s="389"/>
      <c r="J13" s="389"/>
    </row>
    <row r="14" ht="40" customHeight="1" spans="1:10">
      <c r="A14" s="391" t="s">
        <v>94</v>
      </c>
      <c r="B14" s="392" t="s">
        <v>43</v>
      </c>
      <c r="C14" s="393">
        <f>C5-1</f>
        <v>48</v>
      </c>
      <c r="D14" s="393">
        <f t="shared" ref="C14:G14" si="0">D5-1</f>
        <v>46</v>
      </c>
      <c r="E14" s="393">
        <f t="shared" si="0"/>
        <v>44.5</v>
      </c>
      <c r="F14" s="393">
        <f t="shared" si="0"/>
        <v>44.5</v>
      </c>
      <c r="G14" s="393">
        <f t="shared" si="0"/>
        <v>44.5</v>
      </c>
      <c r="H14" s="462" t="s">
        <v>44</v>
      </c>
      <c r="I14" s="391" t="s">
        <v>90</v>
      </c>
      <c r="J14" s="514" t="s">
        <v>46</v>
      </c>
    </row>
    <row r="15" ht="40" customHeight="1" spans="1:10">
      <c r="A15" s="397"/>
      <c r="B15" s="398" t="s">
        <v>47</v>
      </c>
      <c r="C15" s="399">
        <f t="shared" ref="C15:G15" si="1">C6-1</f>
        <v>48.5</v>
      </c>
      <c r="D15" s="399">
        <f t="shared" si="1"/>
        <v>46.5</v>
      </c>
      <c r="E15" s="399">
        <f t="shared" si="1"/>
        <v>45</v>
      </c>
      <c r="F15" s="399">
        <f t="shared" si="1"/>
        <v>45</v>
      </c>
      <c r="G15" s="399">
        <f t="shared" si="1"/>
        <v>45</v>
      </c>
      <c r="H15" s="463"/>
      <c r="I15" s="506"/>
      <c r="J15" s="495"/>
    </row>
    <row r="16" ht="40" customHeight="1" spans="1:10">
      <c r="A16" s="402"/>
      <c r="B16" s="403" t="s">
        <v>48</v>
      </c>
      <c r="C16" s="404">
        <f t="shared" ref="C16:G16" si="2">C7-1</f>
        <v>49</v>
      </c>
      <c r="D16" s="404">
        <f t="shared" si="2"/>
        <v>47</v>
      </c>
      <c r="E16" s="404">
        <f t="shared" si="2"/>
        <v>45.5</v>
      </c>
      <c r="F16" s="404">
        <f t="shared" si="2"/>
        <v>45.5</v>
      </c>
      <c r="G16" s="404">
        <f t="shared" si="2"/>
        <v>45.5</v>
      </c>
      <c r="H16" s="464"/>
      <c r="I16" s="506"/>
      <c r="J16" s="495"/>
    </row>
    <row r="17" ht="40" customHeight="1" spans="1:10">
      <c r="A17" s="391" t="s">
        <v>95</v>
      </c>
      <c r="B17" s="392" t="s">
        <v>50</v>
      </c>
      <c r="C17" s="393">
        <f t="shared" ref="C17:G17" si="3">C8-1</f>
        <v>50</v>
      </c>
      <c r="D17" s="393">
        <f t="shared" si="3"/>
        <v>48</v>
      </c>
      <c r="E17" s="393">
        <f t="shared" si="3"/>
        <v>46</v>
      </c>
      <c r="F17" s="393">
        <f t="shared" si="3"/>
        <v>46</v>
      </c>
      <c r="G17" s="393">
        <f t="shared" si="3"/>
        <v>46</v>
      </c>
      <c r="H17" s="406" t="s">
        <v>51</v>
      </c>
      <c r="I17" s="397"/>
      <c r="J17" s="495"/>
    </row>
    <row r="18" ht="40" customHeight="1" spans="1:10">
      <c r="A18" s="397"/>
      <c r="B18" s="398" t="s">
        <v>52</v>
      </c>
      <c r="C18" s="399">
        <f t="shared" ref="C18:G18" si="4">C9-1</f>
        <v>51</v>
      </c>
      <c r="D18" s="399">
        <f t="shared" si="4"/>
        <v>49</v>
      </c>
      <c r="E18" s="399">
        <f t="shared" si="4"/>
        <v>47</v>
      </c>
      <c r="F18" s="399">
        <f t="shared" si="4"/>
        <v>47</v>
      </c>
      <c r="G18" s="399">
        <f t="shared" si="4"/>
        <v>47</v>
      </c>
      <c r="H18" s="400"/>
      <c r="I18" s="397"/>
      <c r="J18" s="495"/>
    </row>
    <row r="19" ht="40" customHeight="1" spans="1:10">
      <c r="A19" s="402"/>
      <c r="B19" s="403" t="s">
        <v>53</v>
      </c>
      <c r="C19" s="404">
        <f t="shared" ref="C19:G19" si="5">C10-1</f>
        <v>53</v>
      </c>
      <c r="D19" s="404">
        <f t="shared" si="5"/>
        <v>51</v>
      </c>
      <c r="E19" s="404">
        <f t="shared" si="5"/>
        <v>49</v>
      </c>
      <c r="F19" s="404">
        <f t="shared" si="5"/>
        <v>49</v>
      </c>
      <c r="G19" s="404">
        <f t="shared" si="5"/>
        <v>49</v>
      </c>
      <c r="H19" s="405"/>
      <c r="I19" s="402"/>
      <c r="J19" s="498"/>
    </row>
    <row r="20" s="459" customFormat="1" spans="1:9">
      <c r="A20" s="424" t="s">
        <v>63</v>
      </c>
      <c r="B20" s="425"/>
      <c r="C20" s="427" t="s">
        <v>64</v>
      </c>
      <c r="D20" s="428"/>
      <c r="E20" s="428"/>
      <c r="F20" s="428"/>
      <c r="G20" s="428"/>
      <c r="H20" s="449"/>
      <c r="I20" s="450" t="s">
        <v>65</v>
      </c>
    </row>
    <row r="21" s="459" customFormat="1" spans="1:9">
      <c r="A21" s="429"/>
      <c r="B21" s="430"/>
      <c r="C21" s="511"/>
      <c r="D21" s="512"/>
      <c r="E21" s="512"/>
      <c r="F21" s="512"/>
      <c r="G21" s="512"/>
      <c r="H21" s="513"/>
      <c r="I21" s="517"/>
    </row>
    <row r="22" s="458" customFormat="1" ht="21" customHeight="1" spans="1:9">
      <c r="A22" s="431" t="s">
        <v>66</v>
      </c>
      <c r="B22" s="432" t="s">
        <v>67</v>
      </c>
      <c r="C22" s="432"/>
      <c r="D22" s="432"/>
      <c r="E22" s="432"/>
      <c r="F22" s="432"/>
      <c r="G22" s="432"/>
      <c r="H22" s="432"/>
      <c r="I22" s="432"/>
    </row>
    <row r="23" s="458" customFormat="1" ht="21" customHeight="1" spans="1:9">
      <c r="A23" s="433">
        <v>1</v>
      </c>
      <c r="B23" s="436" t="s">
        <v>68</v>
      </c>
      <c r="C23" s="434"/>
      <c r="D23" s="434"/>
      <c r="E23" s="434"/>
      <c r="F23" s="434"/>
      <c r="G23" s="434"/>
      <c r="H23" s="434"/>
      <c r="I23" s="434"/>
    </row>
    <row r="24" s="458" customFormat="1" ht="35" customHeight="1" spans="1:9">
      <c r="A24" s="433">
        <v>2</v>
      </c>
      <c r="B24" s="435" t="s">
        <v>69</v>
      </c>
      <c r="C24" s="434"/>
      <c r="D24" s="434"/>
      <c r="E24" s="434"/>
      <c r="F24" s="434"/>
      <c r="G24" s="434"/>
      <c r="H24" s="434"/>
      <c r="I24" s="434"/>
    </row>
    <row r="25" s="458" customFormat="1" ht="41" customHeight="1" spans="1:9">
      <c r="A25" s="433">
        <v>3</v>
      </c>
      <c r="B25" s="436" t="s">
        <v>70</v>
      </c>
      <c r="C25" s="434"/>
      <c r="D25" s="434"/>
      <c r="E25" s="434"/>
      <c r="F25" s="434"/>
      <c r="G25" s="434"/>
      <c r="H25" s="434"/>
      <c r="I25" s="434"/>
    </row>
    <row r="26" s="458" customFormat="1" ht="21" customHeight="1" spans="1:9">
      <c r="A26" s="433">
        <v>4</v>
      </c>
      <c r="B26" s="434" t="s">
        <v>71</v>
      </c>
      <c r="C26" s="434"/>
      <c r="D26" s="434"/>
      <c r="E26" s="434"/>
      <c r="F26" s="434"/>
      <c r="G26" s="434"/>
      <c r="H26" s="434"/>
      <c r="I26" s="434"/>
    </row>
    <row r="27" s="458" customFormat="1" ht="21" customHeight="1" spans="1:9">
      <c r="A27" s="433">
        <v>5</v>
      </c>
      <c r="B27" s="432" t="s">
        <v>72</v>
      </c>
      <c r="C27" s="432"/>
      <c r="D27" s="432"/>
      <c r="E27" s="432"/>
      <c r="F27" s="432"/>
      <c r="G27" s="432"/>
      <c r="H27" s="432"/>
      <c r="I27" s="432"/>
    </row>
    <row r="28" s="458" customFormat="1" ht="21" customHeight="1" spans="1:9">
      <c r="A28" s="433">
        <v>6</v>
      </c>
      <c r="B28" s="482" t="s">
        <v>73</v>
      </c>
      <c r="C28" s="483"/>
      <c r="D28" s="483"/>
      <c r="E28" s="483"/>
      <c r="F28" s="483"/>
      <c r="G28" s="483"/>
      <c r="H28" s="483"/>
      <c r="I28" s="507"/>
    </row>
    <row r="29" s="458" customFormat="1" ht="21" customHeight="1" spans="1:9">
      <c r="A29" s="433">
        <v>7</v>
      </c>
      <c r="B29" s="482" t="s">
        <v>74</v>
      </c>
      <c r="C29" s="483"/>
      <c r="D29" s="483"/>
      <c r="E29" s="483"/>
      <c r="F29" s="483"/>
      <c r="G29" s="483"/>
      <c r="H29" s="483"/>
      <c r="I29" s="507"/>
    </row>
    <row r="30" s="458" customFormat="1" ht="21" customHeight="1" spans="1:9">
      <c r="A30" s="433">
        <v>8</v>
      </c>
      <c r="B30" s="484" t="s">
        <v>75</v>
      </c>
      <c r="C30" s="485"/>
      <c r="D30" s="485"/>
      <c r="E30" s="485"/>
      <c r="F30" s="485"/>
      <c r="G30" s="485"/>
      <c r="H30" s="485"/>
      <c r="I30" s="485"/>
    </row>
    <row r="31" s="458" customFormat="1" ht="21" customHeight="1" spans="1:9">
      <c r="A31" s="433">
        <v>9</v>
      </c>
      <c r="B31" s="432" t="s">
        <v>76</v>
      </c>
      <c r="C31" s="432"/>
      <c r="D31" s="432"/>
      <c r="E31" s="432"/>
      <c r="F31" s="432"/>
      <c r="G31" s="432"/>
      <c r="H31" s="432"/>
      <c r="I31" s="432"/>
    </row>
    <row r="32" s="458" customFormat="1" ht="21" customHeight="1" spans="1:9">
      <c r="A32" s="433">
        <v>10</v>
      </c>
      <c r="B32" s="486" t="s">
        <v>77</v>
      </c>
      <c r="C32" s="486"/>
      <c r="D32" s="486"/>
      <c r="E32" s="486"/>
      <c r="F32" s="486"/>
      <c r="G32" s="486"/>
      <c r="H32" s="486"/>
      <c r="I32" s="486"/>
    </row>
    <row r="33" s="458" customFormat="1" ht="21" customHeight="1" spans="1:9">
      <c r="A33" s="433">
        <v>11</v>
      </c>
      <c r="B33" s="487" t="s">
        <v>78</v>
      </c>
      <c r="C33" s="488"/>
      <c r="D33" s="488"/>
      <c r="E33" s="488"/>
      <c r="F33" s="488"/>
      <c r="G33" s="488"/>
      <c r="H33" s="488"/>
      <c r="I33" s="508"/>
    </row>
    <row r="34" s="458" customFormat="1" ht="21" customHeight="1" spans="1:9">
      <c r="A34" s="433">
        <v>12</v>
      </c>
      <c r="B34" s="487" t="s">
        <v>79</v>
      </c>
      <c r="C34" s="488"/>
      <c r="D34" s="488"/>
      <c r="E34" s="488"/>
      <c r="F34" s="488"/>
      <c r="G34" s="488"/>
      <c r="H34" s="488"/>
      <c r="I34" s="508"/>
    </row>
    <row r="35" s="458" customFormat="1" ht="21" customHeight="1" spans="1:9">
      <c r="A35" s="433">
        <v>13</v>
      </c>
      <c r="B35" s="439" t="s">
        <v>80</v>
      </c>
      <c r="C35" s="439"/>
      <c r="D35" s="439"/>
      <c r="E35" s="439"/>
      <c r="F35" s="439"/>
      <c r="G35" s="439"/>
      <c r="H35" s="439"/>
      <c r="I35" s="439"/>
    </row>
    <row r="36" s="458" customFormat="1" ht="21" customHeight="1" spans="1:9">
      <c r="A36" s="433">
        <v>14</v>
      </c>
      <c r="B36" s="440" t="s">
        <v>81</v>
      </c>
      <c r="C36" s="440"/>
      <c r="D36" s="440"/>
      <c r="E36" s="440"/>
      <c r="F36" s="440"/>
      <c r="G36" s="440"/>
      <c r="H36" s="440"/>
      <c r="I36" s="440"/>
    </row>
    <row r="37" s="458" customFormat="1" ht="34" customHeight="1" spans="1:9">
      <c r="A37" s="433">
        <v>15</v>
      </c>
      <c r="B37" s="489" t="s">
        <v>82</v>
      </c>
      <c r="C37" s="490"/>
      <c r="D37" s="490"/>
      <c r="E37" s="490"/>
      <c r="F37" s="490"/>
      <c r="G37" s="490"/>
      <c r="H37" s="490"/>
      <c r="I37" s="509"/>
    </row>
    <row r="38" s="458" customFormat="1" ht="22" customHeight="1" spans="1:9">
      <c r="A38" s="433">
        <v>16</v>
      </c>
      <c r="B38" s="489" t="s">
        <v>83</v>
      </c>
      <c r="C38" s="490"/>
      <c r="D38" s="490"/>
      <c r="E38" s="490"/>
      <c r="F38" s="490"/>
      <c r="G38" s="490"/>
      <c r="H38" s="490"/>
      <c r="I38" s="509"/>
    </row>
    <row r="39" s="458" customFormat="1" ht="21" customHeight="1" spans="1:9">
      <c r="A39" s="433">
        <v>17</v>
      </c>
      <c r="B39" s="441" t="s">
        <v>84</v>
      </c>
      <c r="C39" s="441"/>
      <c r="D39" s="441"/>
      <c r="E39" s="441"/>
      <c r="F39" s="441"/>
      <c r="G39" s="441"/>
      <c r="H39" s="441"/>
      <c r="I39" s="441"/>
    </row>
    <row r="40" s="458" customFormat="1" ht="102" customHeight="1" spans="1:9">
      <c r="A40" s="433">
        <v>18</v>
      </c>
      <c r="B40" s="435" t="s">
        <v>85</v>
      </c>
      <c r="C40" s="435"/>
      <c r="D40" s="435"/>
      <c r="E40" s="435"/>
      <c r="F40" s="435"/>
      <c r="G40" s="435"/>
      <c r="H40" s="435"/>
      <c r="I40" s="435"/>
    </row>
    <row r="41" s="459" customFormat="1" ht="118" customHeight="1" spans="1:9">
      <c r="A41" s="369" t="s">
        <v>86</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I5" sqref="I5:I1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96</v>
      </c>
      <c r="E1" s="378"/>
      <c r="F1" s="378"/>
      <c r="G1" s="378"/>
      <c r="H1" s="378"/>
      <c r="I1" s="379"/>
      <c r="J1" s="379"/>
    </row>
    <row r="2" ht="41" customHeight="1" spans="1:10">
      <c r="A2" s="460" t="s">
        <v>97</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98</v>
      </c>
      <c r="B5" s="392" t="s">
        <v>43</v>
      </c>
      <c r="C5" s="393">
        <f>C8-2</f>
        <v>42</v>
      </c>
      <c r="D5" s="393">
        <f>D8-2</f>
        <v>40</v>
      </c>
      <c r="E5" s="393">
        <f>E8-1.5</f>
        <v>38.5</v>
      </c>
      <c r="F5" s="393">
        <f>F8-1.5</f>
        <v>38.5</v>
      </c>
      <c r="G5" s="393">
        <f>G8-1.5</f>
        <v>38.5</v>
      </c>
      <c r="H5" s="462" t="s">
        <v>44</v>
      </c>
      <c r="I5" s="492" t="s">
        <v>99</v>
      </c>
      <c r="J5" s="514" t="s">
        <v>100</v>
      </c>
    </row>
    <row r="6" ht="40" customHeight="1" spans="1:10">
      <c r="A6" s="397"/>
      <c r="B6" s="398" t="s">
        <v>47</v>
      </c>
      <c r="C6" s="399">
        <f>C5+0.5</f>
        <v>42.5</v>
      </c>
      <c r="D6" s="399">
        <f>D5+0.5</f>
        <v>40.5</v>
      </c>
      <c r="E6" s="399">
        <f>E5+0.5</f>
        <v>39</v>
      </c>
      <c r="F6" s="399">
        <f>F5+0.5</f>
        <v>39</v>
      </c>
      <c r="G6" s="399">
        <f>G5+0.5</f>
        <v>39</v>
      </c>
      <c r="H6" s="463"/>
      <c r="I6" s="494"/>
      <c r="J6" s="515"/>
    </row>
    <row r="7" ht="40" customHeight="1" spans="1:10">
      <c r="A7" s="402"/>
      <c r="B7" s="403" t="s">
        <v>48</v>
      </c>
      <c r="C7" s="404">
        <f>C6+0.5</f>
        <v>43</v>
      </c>
      <c r="D7" s="404">
        <f>D6+0.5</f>
        <v>41</v>
      </c>
      <c r="E7" s="404">
        <f>E6+0.5</f>
        <v>39.5</v>
      </c>
      <c r="F7" s="404">
        <f>F6+0.5</f>
        <v>39.5</v>
      </c>
      <c r="G7" s="404">
        <f>G6+0.5</f>
        <v>39.5</v>
      </c>
      <c r="H7" s="464"/>
      <c r="I7" s="494"/>
      <c r="J7" s="515"/>
    </row>
    <row r="8" ht="40" customHeight="1" spans="1:10">
      <c r="A8" s="391" t="s">
        <v>101</v>
      </c>
      <c r="B8" s="392" t="s">
        <v>50</v>
      </c>
      <c r="C8" s="393">
        <f>D8+2</f>
        <v>44</v>
      </c>
      <c r="D8" s="393">
        <f>E8+2</f>
        <v>42</v>
      </c>
      <c r="E8" s="393">
        <v>40</v>
      </c>
      <c r="F8" s="393">
        <f>E8</f>
        <v>40</v>
      </c>
      <c r="G8" s="393">
        <f>F8</f>
        <v>40</v>
      </c>
      <c r="H8" s="406" t="s">
        <v>51</v>
      </c>
      <c r="I8" s="496"/>
      <c r="J8" s="515"/>
    </row>
    <row r="9" ht="40" customHeight="1" spans="1:10">
      <c r="A9" s="397"/>
      <c r="B9" s="398" t="s">
        <v>52</v>
      </c>
      <c r="C9" s="399">
        <f>D9+2</f>
        <v>45</v>
      </c>
      <c r="D9" s="399">
        <f>E9+2</f>
        <v>43</v>
      </c>
      <c r="E9" s="399">
        <f>E8+1</f>
        <v>41</v>
      </c>
      <c r="F9" s="399">
        <f>E9</f>
        <v>41</v>
      </c>
      <c r="G9" s="399">
        <f>F9</f>
        <v>41</v>
      </c>
      <c r="H9" s="400"/>
      <c r="I9" s="496"/>
      <c r="J9" s="515"/>
    </row>
    <row r="10" ht="40" customHeight="1" spans="1:10">
      <c r="A10" s="402"/>
      <c r="B10" s="403" t="s">
        <v>53</v>
      </c>
      <c r="C10" s="404">
        <f>D10+2</f>
        <v>47</v>
      </c>
      <c r="D10" s="404">
        <f>E10+2</f>
        <v>45</v>
      </c>
      <c r="E10" s="404">
        <f>E9+2</f>
        <v>43</v>
      </c>
      <c r="F10" s="404">
        <f>E10</f>
        <v>43</v>
      </c>
      <c r="G10" s="404">
        <f>F10</f>
        <v>43</v>
      </c>
      <c r="H10" s="405"/>
      <c r="I10" s="497"/>
      <c r="J10" s="516"/>
    </row>
    <row r="11" ht="45" customHeight="1" spans="1:10">
      <c r="A11" s="480" t="s">
        <v>102</v>
      </c>
      <c r="B11" s="480"/>
      <c r="C11" s="480"/>
      <c r="D11" s="480"/>
      <c r="E11" s="480"/>
      <c r="F11" s="480"/>
      <c r="G11" s="480"/>
      <c r="H11" s="480"/>
      <c r="I11" s="480"/>
      <c r="J11" s="480"/>
    </row>
    <row r="12" ht="22" customHeight="1" spans="1:10">
      <c r="A12" s="383" t="s">
        <v>31</v>
      </c>
      <c r="B12" s="383" t="s">
        <v>32</v>
      </c>
      <c r="C12" s="510" t="s">
        <v>33</v>
      </c>
      <c r="D12" s="510"/>
      <c r="E12" s="510"/>
      <c r="F12" s="510"/>
      <c r="G12" s="510"/>
      <c r="H12" s="510"/>
      <c r="I12" s="383" t="s">
        <v>34</v>
      </c>
      <c r="J12" s="383" t="s">
        <v>35</v>
      </c>
    </row>
    <row r="13" ht="22" customHeight="1" spans="1:10">
      <c r="A13" s="389"/>
      <c r="B13" s="389"/>
      <c r="C13" s="390" t="s">
        <v>36</v>
      </c>
      <c r="D13" s="390" t="s">
        <v>37</v>
      </c>
      <c r="E13" s="390" t="s">
        <v>38</v>
      </c>
      <c r="F13" s="390" t="s">
        <v>39</v>
      </c>
      <c r="G13" s="390" t="s">
        <v>40</v>
      </c>
      <c r="H13" s="390" t="s">
        <v>41</v>
      </c>
      <c r="I13" s="389"/>
      <c r="J13" s="389"/>
    </row>
    <row r="14" ht="40" customHeight="1" spans="1:10">
      <c r="A14" s="391" t="s">
        <v>103</v>
      </c>
      <c r="B14" s="392" t="s">
        <v>43</v>
      </c>
      <c r="C14" s="393">
        <f t="shared" ref="C14:G14" si="0">C5-1</f>
        <v>41</v>
      </c>
      <c r="D14" s="393">
        <f t="shared" si="0"/>
        <v>39</v>
      </c>
      <c r="E14" s="393">
        <f t="shared" si="0"/>
        <v>37.5</v>
      </c>
      <c r="F14" s="393">
        <f t="shared" si="0"/>
        <v>37.5</v>
      </c>
      <c r="G14" s="393">
        <f t="shared" si="0"/>
        <v>37.5</v>
      </c>
      <c r="H14" s="462" t="s">
        <v>44</v>
      </c>
      <c r="I14" s="391" t="s">
        <v>99</v>
      </c>
      <c r="J14" s="514" t="s">
        <v>100</v>
      </c>
    </row>
    <row r="15" ht="40" customHeight="1" spans="1:10">
      <c r="A15" s="397"/>
      <c r="B15" s="398" t="s">
        <v>47</v>
      </c>
      <c r="C15" s="399">
        <f t="shared" ref="C15:G15" si="1">C6-1</f>
        <v>41.5</v>
      </c>
      <c r="D15" s="399">
        <f t="shared" si="1"/>
        <v>39.5</v>
      </c>
      <c r="E15" s="399">
        <f t="shared" si="1"/>
        <v>38</v>
      </c>
      <c r="F15" s="399">
        <f t="shared" si="1"/>
        <v>38</v>
      </c>
      <c r="G15" s="399">
        <f t="shared" si="1"/>
        <v>38</v>
      </c>
      <c r="H15" s="463"/>
      <c r="I15" s="506"/>
      <c r="J15" s="495"/>
    </row>
    <row r="16" ht="40" customHeight="1" spans="1:10">
      <c r="A16" s="402"/>
      <c r="B16" s="403" t="s">
        <v>48</v>
      </c>
      <c r="C16" s="404">
        <f t="shared" ref="C16:G16" si="2">C7-1</f>
        <v>42</v>
      </c>
      <c r="D16" s="404">
        <f t="shared" si="2"/>
        <v>40</v>
      </c>
      <c r="E16" s="404">
        <f t="shared" si="2"/>
        <v>38.5</v>
      </c>
      <c r="F16" s="404">
        <f t="shared" si="2"/>
        <v>38.5</v>
      </c>
      <c r="G16" s="404">
        <f t="shared" si="2"/>
        <v>38.5</v>
      </c>
      <c r="H16" s="464"/>
      <c r="I16" s="506"/>
      <c r="J16" s="495"/>
    </row>
    <row r="17" ht="40" customHeight="1" spans="1:10">
      <c r="A17" s="391" t="s">
        <v>104</v>
      </c>
      <c r="B17" s="392" t="s">
        <v>50</v>
      </c>
      <c r="C17" s="393">
        <f t="shared" ref="C17:G17" si="3">C8-1</f>
        <v>43</v>
      </c>
      <c r="D17" s="393">
        <f t="shared" si="3"/>
        <v>41</v>
      </c>
      <c r="E17" s="393">
        <f t="shared" si="3"/>
        <v>39</v>
      </c>
      <c r="F17" s="393">
        <f t="shared" si="3"/>
        <v>39</v>
      </c>
      <c r="G17" s="393">
        <f t="shared" si="3"/>
        <v>39</v>
      </c>
      <c r="H17" s="406" t="s">
        <v>51</v>
      </c>
      <c r="I17" s="397"/>
      <c r="J17" s="495"/>
    </row>
    <row r="18" ht="40" customHeight="1" spans="1:10">
      <c r="A18" s="397"/>
      <c r="B18" s="398" t="s">
        <v>52</v>
      </c>
      <c r="C18" s="399">
        <f t="shared" ref="C18:G18" si="4">C9-1</f>
        <v>44</v>
      </c>
      <c r="D18" s="399">
        <f t="shared" si="4"/>
        <v>42</v>
      </c>
      <c r="E18" s="399">
        <f t="shared" si="4"/>
        <v>40</v>
      </c>
      <c r="F18" s="399">
        <f t="shared" si="4"/>
        <v>40</v>
      </c>
      <c r="G18" s="399">
        <f t="shared" si="4"/>
        <v>40</v>
      </c>
      <c r="H18" s="400"/>
      <c r="I18" s="397"/>
      <c r="J18" s="495"/>
    </row>
    <row r="19" ht="40" customHeight="1" spans="1:10">
      <c r="A19" s="402"/>
      <c r="B19" s="403" t="s">
        <v>53</v>
      </c>
      <c r="C19" s="404">
        <f t="shared" ref="C19:G19" si="5">C10-1</f>
        <v>46</v>
      </c>
      <c r="D19" s="404">
        <f t="shared" si="5"/>
        <v>44</v>
      </c>
      <c r="E19" s="404">
        <f t="shared" si="5"/>
        <v>42</v>
      </c>
      <c r="F19" s="404">
        <f t="shared" si="5"/>
        <v>42</v>
      </c>
      <c r="G19" s="404">
        <f t="shared" si="5"/>
        <v>42</v>
      </c>
      <c r="H19" s="405"/>
      <c r="I19" s="402"/>
      <c r="J19" s="498"/>
    </row>
    <row r="20" s="459" customFormat="1" spans="1:9">
      <c r="A20" s="424" t="s">
        <v>63</v>
      </c>
      <c r="B20" s="425"/>
      <c r="C20" s="427" t="s">
        <v>64</v>
      </c>
      <c r="D20" s="428"/>
      <c r="E20" s="428"/>
      <c r="F20" s="428"/>
      <c r="G20" s="428"/>
      <c r="H20" s="449"/>
      <c r="I20" s="450" t="s">
        <v>65</v>
      </c>
    </row>
    <row r="21" s="459" customFormat="1" spans="1:9">
      <c r="A21" s="429"/>
      <c r="B21" s="430"/>
      <c r="C21" s="511"/>
      <c r="D21" s="512"/>
      <c r="E21" s="512"/>
      <c r="F21" s="512"/>
      <c r="G21" s="512"/>
      <c r="H21" s="513"/>
      <c r="I21" s="517"/>
    </row>
    <row r="22" s="458" customFormat="1" ht="21" customHeight="1" spans="1:9">
      <c r="A22" s="431" t="s">
        <v>66</v>
      </c>
      <c r="B22" s="432" t="s">
        <v>67</v>
      </c>
      <c r="C22" s="432"/>
      <c r="D22" s="432"/>
      <c r="E22" s="432"/>
      <c r="F22" s="432"/>
      <c r="G22" s="432"/>
      <c r="H22" s="432"/>
      <c r="I22" s="432"/>
    </row>
    <row r="23" s="458" customFormat="1" ht="21" customHeight="1" spans="1:9">
      <c r="A23" s="433">
        <v>1</v>
      </c>
      <c r="B23" s="436" t="s">
        <v>68</v>
      </c>
      <c r="C23" s="434"/>
      <c r="D23" s="434"/>
      <c r="E23" s="434"/>
      <c r="F23" s="434"/>
      <c r="G23" s="434"/>
      <c r="H23" s="434"/>
      <c r="I23" s="434"/>
    </row>
    <row r="24" s="458" customFormat="1" ht="35" customHeight="1" spans="1:9">
      <c r="A24" s="433">
        <v>2</v>
      </c>
      <c r="B24" s="435" t="s">
        <v>69</v>
      </c>
      <c r="C24" s="434"/>
      <c r="D24" s="434"/>
      <c r="E24" s="434"/>
      <c r="F24" s="434"/>
      <c r="G24" s="434"/>
      <c r="H24" s="434"/>
      <c r="I24" s="434"/>
    </row>
    <row r="25" s="458" customFormat="1" ht="41" customHeight="1" spans="1:9">
      <c r="A25" s="433">
        <v>3</v>
      </c>
      <c r="B25" s="436" t="s">
        <v>70</v>
      </c>
      <c r="C25" s="434"/>
      <c r="D25" s="434"/>
      <c r="E25" s="434"/>
      <c r="F25" s="434"/>
      <c r="G25" s="434"/>
      <c r="H25" s="434"/>
      <c r="I25" s="434"/>
    </row>
    <row r="26" s="458" customFormat="1" ht="21" customHeight="1" spans="1:9">
      <c r="A26" s="433">
        <v>4</v>
      </c>
      <c r="B26" s="434" t="s">
        <v>71</v>
      </c>
      <c r="C26" s="434"/>
      <c r="D26" s="434"/>
      <c r="E26" s="434"/>
      <c r="F26" s="434"/>
      <c r="G26" s="434"/>
      <c r="H26" s="434"/>
      <c r="I26" s="434"/>
    </row>
    <row r="27" s="458" customFormat="1" ht="21" customHeight="1" spans="1:9">
      <c r="A27" s="433">
        <v>5</v>
      </c>
      <c r="B27" s="432" t="s">
        <v>72</v>
      </c>
      <c r="C27" s="432"/>
      <c r="D27" s="432"/>
      <c r="E27" s="432"/>
      <c r="F27" s="432"/>
      <c r="G27" s="432"/>
      <c r="H27" s="432"/>
      <c r="I27" s="432"/>
    </row>
    <row r="28" s="458" customFormat="1" ht="21" customHeight="1" spans="1:9">
      <c r="A28" s="433">
        <v>6</v>
      </c>
      <c r="B28" s="482" t="s">
        <v>73</v>
      </c>
      <c r="C28" s="483"/>
      <c r="D28" s="483"/>
      <c r="E28" s="483"/>
      <c r="F28" s="483"/>
      <c r="G28" s="483"/>
      <c r="H28" s="483"/>
      <c r="I28" s="507"/>
    </row>
    <row r="29" s="458" customFormat="1" ht="21" customHeight="1" spans="1:9">
      <c r="A29" s="433">
        <v>7</v>
      </c>
      <c r="B29" s="482" t="s">
        <v>74</v>
      </c>
      <c r="C29" s="483"/>
      <c r="D29" s="483"/>
      <c r="E29" s="483"/>
      <c r="F29" s="483"/>
      <c r="G29" s="483"/>
      <c r="H29" s="483"/>
      <c r="I29" s="507"/>
    </row>
    <row r="30" s="458" customFormat="1" ht="21" customHeight="1" spans="1:9">
      <c r="A30" s="433">
        <v>8</v>
      </c>
      <c r="B30" s="484" t="s">
        <v>75</v>
      </c>
      <c r="C30" s="485"/>
      <c r="D30" s="485"/>
      <c r="E30" s="485"/>
      <c r="F30" s="485"/>
      <c r="G30" s="485"/>
      <c r="H30" s="485"/>
      <c r="I30" s="485"/>
    </row>
    <row r="31" s="458" customFormat="1" ht="21" customHeight="1" spans="1:9">
      <c r="A31" s="433">
        <v>9</v>
      </c>
      <c r="B31" s="432" t="s">
        <v>76</v>
      </c>
      <c r="C31" s="432"/>
      <c r="D31" s="432"/>
      <c r="E31" s="432"/>
      <c r="F31" s="432"/>
      <c r="G31" s="432"/>
      <c r="H31" s="432"/>
      <c r="I31" s="432"/>
    </row>
    <row r="32" s="458" customFormat="1" ht="21" customHeight="1" spans="1:9">
      <c r="A32" s="433">
        <v>10</v>
      </c>
      <c r="B32" s="486" t="s">
        <v>77</v>
      </c>
      <c r="C32" s="486"/>
      <c r="D32" s="486"/>
      <c r="E32" s="486"/>
      <c r="F32" s="486"/>
      <c r="G32" s="486"/>
      <c r="H32" s="486"/>
      <c r="I32" s="486"/>
    </row>
    <row r="33" s="458" customFormat="1" ht="21" customHeight="1" spans="1:9">
      <c r="A33" s="433">
        <v>11</v>
      </c>
      <c r="B33" s="487" t="s">
        <v>78</v>
      </c>
      <c r="C33" s="488"/>
      <c r="D33" s="488"/>
      <c r="E33" s="488"/>
      <c r="F33" s="488"/>
      <c r="G33" s="488"/>
      <c r="H33" s="488"/>
      <c r="I33" s="508"/>
    </row>
    <row r="34" s="458" customFormat="1" ht="21" customHeight="1" spans="1:9">
      <c r="A34" s="433">
        <v>12</v>
      </c>
      <c r="B34" s="487" t="s">
        <v>79</v>
      </c>
      <c r="C34" s="488"/>
      <c r="D34" s="488"/>
      <c r="E34" s="488"/>
      <c r="F34" s="488"/>
      <c r="G34" s="488"/>
      <c r="H34" s="488"/>
      <c r="I34" s="508"/>
    </row>
    <row r="35" s="458" customFormat="1" ht="21" customHeight="1" spans="1:9">
      <c r="A35" s="433">
        <v>13</v>
      </c>
      <c r="B35" s="439" t="s">
        <v>80</v>
      </c>
      <c r="C35" s="439"/>
      <c r="D35" s="439"/>
      <c r="E35" s="439"/>
      <c r="F35" s="439"/>
      <c r="G35" s="439"/>
      <c r="H35" s="439"/>
      <c r="I35" s="439"/>
    </row>
    <row r="36" s="458" customFormat="1" ht="21" customHeight="1" spans="1:9">
      <c r="A36" s="433">
        <v>14</v>
      </c>
      <c r="B36" s="440" t="s">
        <v>81</v>
      </c>
      <c r="C36" s="440"/>
      <c r="D36" s="440"/>
      <c r="E36" s="440"/>
      <c r="F36" s="440"/>
      <c r="G36" s="440"/>
      <c r="H36" s="440"/>
      <c r="I36" s="440"/>
    </row>
    <row r="37" s="458" customFormat="1" ht="34" customHeight="1" spans="1:9">
      <c r="A37" s="433">
        <v>15</v>
      </c>
      <c r="B37" s="489" t="s">
        <v>82</v>
      </c>
      <c r="C37" s="490"/>
      <c r="D37" s="490"/>
      <c r="E37" s="490"/>
      <c r="F37" s="490"/>
      <c r="G37" s="490"/>
      <c r="H37" s="490"/>
      <c r="I37" s="509"/>
    </row>
    <row r="38" s="458" customFormat="1" ht="22" customHeight="1" spans="1:9">
      <c r="A38" s="433">
        <v>16</v>
      </c>
      <c r="B38" s="489" t="s">
        <v>83</v>
      </c>
      <c r="C38" s="490"/>
      <c r="D38" s="490"/>
      <c r="E38" s="490"/>
      <c r="F38" s="490"/>
      <c r="G38" s="490"/>
      <c r="H38" s="490"/>
      <c r="I38" s="509"/>
    </row>
    <row r="39" s="458" customFormat="1" ht="21" customHeight="1" spans="1:9">
      <c r="A39" s="433">
        <v>17</v>
      </c>
      <c r="B39" s="441" t="s">
        <v>84</v>
      </c>
      <c r="C39" s="441"/>
      <c r="D39" s="441"/>
      <c r="E39" s="441"/>
      <c r="F39" s="441"/>
      <c r="G39" s="441"/>
      <c r="H39" s="441"/>
      <c r="I39" s="441"/>
    </row>
    <row r="40" s="458" customFormat="1" ht="102" customHeight="1" spans="1:9">
      <c r="A40" s="433">
        <v>18</v>
      </c>
      <c r="B40" s="435" t="s">
        <v>85</v>
      </c>
      <c r="C40" s="435"/>
      <c r="D40" s="435"/>
      <c r="E40" s="435"/>
      <c r="F40" s="435"/>
      <c r="G40" s="435"/>
      <c r="H40" s="435"/>
      <c r="I40" s="435"/>
    </row>
    <row r="41" s="459" customFormat="1" ht="118" customHeight="1" spans="1:9">
      <c r="A41" s="369" t="s">
        <v>86</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G20" sqref="G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105</v>
      </c>
      <c r="E1" s="378"/>
      <c r="F1" s="378"/>
      <c r="G1" s="378"/>
      <c r="H1" s="378"/>
      <c r="I1" s="379"/>
      <c r="J1" s="379"/>
    </row>
    <row r="2" customFormat="1" ht="41" customHeight="1" spans="1:10">
      <c r="A2" s="460" t="s">
        <v>106</v>
      </c>
      <c r="B2" s="461"/>
      <c r="C2" s="461"/>
      <c r="D2" s="461"/>
      <c r="E2" s="461"/>
      <c r="F2" s="461"/>
      <c r="G2" s="461"/>
      <c r="H2" s="461"/>
      <c r="I2" s="461"/>
      <c r="J2" s="491"/>
    </row>
    <row r="3" customFormat="1" ht="22" customHeight="1" spans="1:10">
      <c r="A3" s="383" t="s">
        <v>31</v>
      </c>
      <c r="B3" s="383" t="s">
        <v>32</v>
      </c>
      <c r="C3" s="383" t="s">
        <v>33</v>
      </c>
      <c r="D3" s="383"/>
      <c r="E3" s="383"/>
      <c r="F3" s="383"/>
      <c r="G3" s="383"/>
      <c r="H3" s="383"/>
      <c r="I3" s="383" t="s">
        <v>34</v>
      </c>
      <c r="J3" s="383" t="s">
        <v>35</v>
      </c>
    </row>
    <row r="4" customFormat="1" ht="22" customHeight="1" spans="1:10">
      <c r="A4" s="389"/>
      <c r="B4" s="389"/>
      <c r="C4" s="390" t="s">
        <v>36</v>
      </c>
      <c r="D4" s="390" t="s">
        <v>37</v>
      </c>
      <c r="E4" s="390" t="s">
        <v>38</v>
      </c>
      <c r="F4" s="390" t="s">
        <v>39</v>
      </c>
      <c r="G4" s="390" t="s">
        <v>40</v>
      </c>
      <c r="H4" s="390" t="s">
        <v>41</v>
      </c>
      <c r="I4" s="389"/>
      <c r="J4" s="389"/>
    </row>
    <row r="5" customFormat="1" ht="35" customHeight="1" spans="1:10">
      <c r="A5" s="391" t="s">
        <v>107</v>
      </c>
      <c r="B5" s="392" t="s">
        <v>43</v>
      </c>
      <c r="C5" s="393">
        <f>C8-1</f>
        <v>15</v>
      </c>
      <c r="D5" s="393">
        <f>D8-1</f>
        <v>13</v>
      </c>
      <c r="E5" s="393">
        <f t="shared" ref="E5:G5" si="0">E8-0.5</f>
        <v>11.5</v>
      </c>
      <c r="F5" s="393">
        <f t="shared" si="0"/>
        <v>11.5</v>
      </c>
      <c r="G5" s="393">
        <f t="shared" si="0"/>
        <v>11.5</v>
      </c>
      <c r="H5" s="462" t="s">
        <v>44</v>
      </c>
      <c r="I5" s="492" t="s">
        <v>108</v>
      </c>
      <c r="J5" s="493" t="s">
        <v>109</v>
      </c>
    </row>
    <row r="6" customFormat="1" ht="35" customHeight="1" spans="1:10">
      <c r="A6" s="397"/>
      <c r="B6" s="398" t="s">
        <v>47</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48</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110</v>
      </c>
      <c r="B8" s="392" t="s">
        <v>50</v>
      </c>
      <c r="C8" s="393">
        <f t="shared" ref="C8:C13" si="3">D8+2</f>
        <v>16</v>
      </c>
      <c r="D8" s="393">
        <f t="shared" ref="D8:D13" si="4">E8+2</f>
        <v>14</v>
      </c>
      <c r="E8" s="393">
        <f>E11-1</f>
        <v>12</v>
      </c>
      <c r="F8" s="393">
        <f t="shared" ref="F8:F13" si="5">E8</f>
        <v>12</v>
      </c>
      <c r="G8" s="393">
        <f t="shared" ref="G8:G13" si="6">F8</f>
        <v>12</v>
      </c>
      <c r="H8" s="462" t="s">
        <v>111</v>
      </c>
      <c r="I8" s="494"/>
      <c r="J8" s="495"/>
    </row>
    <row r="9" customFormat="1" ht="35" customHeight="1" spans="1:10">
      <c r="A9" s="397"/>
      <c r="B9" s="398" t="s">
        <v>52</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53</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112</v>
      </c>
      <c r="B11" s="392" t="s">
        <v>50</v>
      </c>
      <c r="C11" s="393">
        <f t="shared" si="3"/>
        <v>17</v>
      </c>
      <c r="D11" s="393">
        <f t="shared" si="4"/>
        <v>15</v>
      </c>
      <c r="E11" s="393">
        <v>13</v>
      </c>
      <c r="F11" s="393">
        <f t="shared" si="5"/>
        <v>13</v>
      </c>
      <c r="G11" s="393">
        <f t="shared" si="6"/>
        <v>13</v>
      </c>
      <c r="H11" s="406" t="s">
        <v>56</v>
      </c>
      <c r="I11" s="496"/>
      <c r="J11" s="495"/>
    </row>
    <row r="12" customFormat="1" ht="35" customHeight="1" spans="1:10">
      <c r="A12" s="397"/>
      <c r="B12" s="398" t="s">
        <v>52</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53</v>
      </c>
      <c r="C13" s="404">
        <f t="shared" si="3"/>
        <v>20</v>
      </c>
      <c r="D13" s="404">
        <f t="shared" si="4"/>
        <v>18</v>
      </c>
      <c r="E13" s="404">
        <f>E12+2</f>
        <v>16</v>
      </c>
      <c r="F13" s="404">
        <f t="shared" si="5"/>
        <v>16</v>
      </c>
      <c r="G13" s="404">
        <f t="shared" si="6"/>
        <v>16</v>
      </c>
      <c r="H13" s="405"/>
      <c r="I13" s="497"/>
      <c r="J13" s="498"/>
    </row>
    <row r="14" customFormat="1" ht="41" customHeight="1" spans="1:10">
      <c r="A14" s="465" t="s">
        <v>113</v>
      </c>
      <c r="B14" s="410"/>
      <c r="C14" s="410"/>
      <c r="D14" s="410"/>
      <c r="E14" s="410"/>
      <c r="F14" s="410"/>
      <c r="G14" s="410"/>
      <c r="H14" s="410"/>
      <c r="I14" s="410"/>
      <c r="J14" s="499"/>
    </row>
    <row r="15" customFormat="1" ht="22" customHeight="1" spans="1:10">
      <c r="A15" s="466" t="s">
        <v>31</v>
      </c>
      <c r="B15" s="467" t="s">
        <v>32</v>
      </c>
      <c r="C15" s="468" t="s">
        <v>33</v>
      </c>
      <c r="D15" s="469"/>
      <c r="E15" s="469"/>
      <c r="F15" s="469"/>
      <c r="G15" s="469"/>
      <c r="H15" s="469"/>
      <c r="I15" s="467" t="s">
        <v>34</v>
      </c>
      <c r="J15" s="500" t="s">
        <v>35</v>
      </c>
    </row>
    <row r="16" customFormat="1" ht="22" customHeight="1" spans="1:10">
      <c r="A16" s="388"/>
      <c r="B16" s="389"/>
      <c r="C16" s="390" t="s">
        <v>36</v>
      </c>
      <c r="D16" s="390" t="s">
        <v>37</v>
      </c>
      <c r="E16" s="390" t="s">
        <v>38</v>
      </c>
      <c r="F16" s="390" t="s">
        <v>39</v>
      </c>
      <c r="G16" s="390" t="s">
        <v>40</v>
      </c>
      <c r="H16" s="470" t="s">
        <v>41</v>
      </c>
      <c r="I16" s="389"/>
      <c r="J16" s="412"/>
    </row>
    <row r="17" customFormat="1" ht="35" customHeight="1" spans="1:10">
      <c r="A17" s="471" t="s">
        <v>114</v>
      </c>
      <c r="B17" s="472" t="s">
        <v>50</v>
      </c>
      <c r="C17" s="393">
        <f>C11+4</f>
        <v>21</v>
      </c>
      <c r="D17" s="393">
        <f>D11+1</f>
        <v>16</v>
      </c>
      <c r="E17" s="393">
        <f>E11+1</f>
        <v>14</v>
      </c>
      <c r="F17" s="393">
        <f>F11+1</f>
        <v>14</v>
      </c>
      <c r="G17" s="393">
        <f>G11+1</f>
        <v>14</v>
      </c>
      <c r="H17" s="473" t="s">
        <v>56</v>
      </c>
      <c r="I17" s="501" t="s">
        <v>108</v>
      </c>
      <c r="J17" s="502" t="s">
        <v>115</v>
      </c>
    </row>
    <row r="18" customFormat="1" ht="35" customHeight="1" spans="1:10">
      <c r="A18" s="474"/>
      <c r="B18" s="475" t="s">
        <v>52</v>
      </c>
      <c r="C18" s="393">
        <f>C12+4</f>
        <v>22</v>
      </c>
      <c r="D18" s="393">
        <f>D12+1</f>
        <v>17</v>
      </c>
      <c r="E18" s="393">
        <f>E12+1</f>
        <v>15</v>
      </c>
      <c r="F18" s="393">
        <f>F12+1</f>
        <v>15</v>
      </c>
      <c r="G18" s="393">
        <f>G12+1</f>
        <v>15</v>
      </c>
      <c r="H18" s="476"/>
      <c r="I18" s="503"/>
      <c r="J18" s="396"/>
    </row>
    <row r="19" customFormat="1" ht="35" customHeight="1" spans="1:10">
      <c r="A19" s="474"/>
      <c r="B19" s="475" t="s">
        <v>53</v>
      </c>
      <c r="C19" s="393">
        <f>C13+4</f>
        <v>24</v>
      </c>
      <c r="D19" s="393">
        <f>D13+1</f>
        <v>19</v>
      </c>
      <c r="E19" s="393">
        <f>E13+1</f>
        <v>17</v>
      </c>
      <c r="F19" s="393">
        <f>F13+1</f>
        <v>17</v>
      </c>
      <c r="G19" s="393">
        <f>G13+1</f>
        <v>17</v>
      </c>
      <c r="H19" s="476"/>
      <c r="I19" s="503"/>
      <c r="J19" s="396"/>
    </row>
    <row r="20" customFormat="1" ht="74" customHeight="1" spans="1:10">
      <c r="A20" s="477"/>
      <c r="B20" s="478" t="s">
        <v>58</v>
      </c>
      <c r="C20" s="404">
        <f t="shared" ref="C20:G20" si="9">C19+2</f>
        <v>26</v>
      </c>
      <c r="D20" s="404">
        <f t="shared" si="9"/>
        <v>21</v>
      </c>
      <c r="E20" s="404">
        <f t="shared" si="9"/>
        <v>19</v>
      </c>
      <c r="F20" s="404">
        <f t="shared" si="9"/>
        <v>19</v>
      </c>
      <c r="G20" s="404">
        <f t="shared" si="9"/>
        <v>19</v>
      </c>
      <c r="H20" s="479"/>
      <c r="I20" s="504"/>
      <c r="J20" s="505"/>
    </row>
    <row r="21" customFormat="1" ht="40" customHeight="1" spans="1:10">
      <c r="A21" s="480" t="s">
        <v>116</v>
      </c>
      <c r="B21" s="480"/>
      <c r="C21" s="480"/>
      <c r="D21" s="480"/>
      <c r="E21" s="480"/>
      <c r="F21" s="480"/>
      <c r="G21" s="480"/>
      <c r="H21" s="480"/>
      <c r="I21" s="480"/>
      <c r="J21" s="480"/>
    </row>
    <row r="22" customFormat="1" ht="29" customHeight="1" spans="1:10">
      <c r="A22" s="466" t="s">
        <v>31</v>
      </c>
      <c r="B22" s="467" t="s">
        <v>32</v>
      </c>
      <c r="C22" s="468" t="s">
        <v>33</v>
      </c>
      <c r="D22" s="469"/>
      <c r="E22" s="469"/>
      <c r="F22" s="469"/>
      <c r="G22" s="469"/>
      <c r="H22" s="469"/>
      <c r="I22" s="467" t="s">
        <v>34</v>
      </c>
      <c r="J22" s="500" t="s">
        <v>35</v>
      </c>
    </row>
    <row r="23" customFormat="1" ht="33" customHeight="1" spans="1:10">
      <c r="A23" s="388"/>
      <c r="B23" s="389"/>
      <c r="C23" s="390" t="s">
        <v>36</v>
      </c>
      <c r="D23" s="390" t="s">
        <v>37</v>
      </c>
      <c r="E23" s="390" t="s">
        <v>38</v>
      </c>
      <c r="F23" s="390" t="s">
        <v>39</v>
      </c>
      <c r="G23" s="390" t="s">
        <v>40</v>
      </c>
      <c r="H23" s="470" t="s">
        <v>41</v>
      </c>
      <c r="I23" s="389"/>
      <c r="J23" s="412"/>
    </row>
    <row r="24" customFormat="1" ht="53" customHeight="1" spans="1:10">
      <c r="A24" s="391" t="s">
        <v>117</v>
      </c>
      <c r="B24" s="392" t="s">
        <v>43</v>
      </c>
      <c r="C24" s="393">
        <f>C5-1</f>
        <v>14</v>
      </c>
      <c r="D24" s="393">
        <f t="shared" ref="C24:G24" si="10">D5-1</f>
        <v>12</v>
      </c>
      <c r="E24" s="393">
        <f t="shared" si="10"/>
        <v>10.5</v>
      </c>
      <c r="F24" s="393">
        <f t="shared" si="10"/>
        <v>10.5</v>
      </c>
      <c r="G24" s="393">
        <f t="shared" si="10"/>
        <v>10.5</v>
      </c>
      <c r="H24" s="462" t="s">
        <v>44</v>
      </c>
      <c r="I24" s="391" t="s">
        <v>108</v>
      </c>
      <c r="J24" s="415" t="s">
        <v>118</v>
      </c>
    </row>
    <row r="25" customFormat="1" ht="49" customHeight="1" spans="1:10">
      <c r="A25" s="397"/>
      <c r="B25" s="398" t="s">
        <v>47</v>
      </c>
      <c r="C25" s="393">
        <f t="shared" ref="C25:G25" si="11">C6-1</f>
        <v>14.5</v>
      </c>
      <c r="D25" s="393">
        <f t="shared" si="11"/>
        <v>12.5</v>
      </c>
      <c r="E25" s="393">
        <f t="shared" si="11"/>
        <v>11</v>
      </c>
      <c r="F25" s="393">
        <f t="shared" si="11"/>
        <v>11</v>
      </c>
      <c r="G25" s="393">
        <f t="shared" si="11"/>
        <v>11</v>
      </c>
      <c r="H25" s="463"/>
      <c r="I25" s="506"/>
      <c r="J25" s="418"/>
    </row>
    <row r="26" customFormat="1" ht="55" customHeight="1" spans="1:10">
      <c r="A26" s="402"/>
      <c r="B26" s="403" t="s">
        <v>48</v>
      </c>
      <c r="C26" s="481">
        <f t="shared" ref="C26:G26" si="12">C7-1</f>
        <v>15</v>
      </c>
      <c r="D26" s="481">
        <f t="shared" si="12"/>
        <v>13</v>
      </c>
      <c r="E26" s="481">
        <f t="shared" si="12"/>
        <v>11.5</v>
      </c>
      <c r="F26" s="481">
        <f t="shared" si="12"/>
        <v>11.5</v>
      </c>
      <c r="G26" s="481">
        <f t="shared" si="12"/>
        <v>11.5</v>
      </c>
      <c r="H26" s="464"/>
      <c r="I26" s="506"/>
      <c r="J26" s="418"/>
    </row>
    <row r="27" customFormat="1" ht="52" customHeight="1" spans="1:10">
      <c r="A27" s="391" t="s">
        <v>119</v>
      </c>
      <c r="B27" s="392" t="s">
        <v>50</v>
      </c>
      <c r="C27" s="393">
        <f>C11-2</f>
        <v>15</v>
      </c>
      <c r="D27" s="393">
        <f>D11-2</f>
        <v>13</v>
      </c>
      <c r="E27" s="393">
        <f>E11-2</f>
        <v>11</v>
      </c>
      <c r="F27" s="393">
        <f>F11-2</f>
        <v>11</v>
      </c>
      <c r="G27" s="393">
        <f>G11-2</f>
        <v>11</v>
      </c>
      <c r="H27" s="462" t="s">
        <v>111</v>
      </c>
      <c r="I27" s="506"/>
      <c r="J27" s="418"/>
    </row>
    <row r="28" customFormat="1" ht="55" customHeight="1" spans="1:10">
      <c r="A28" s="397"/>
      <c r="B28" s="398" t="s">
        <v>52</v>
      </c>
      <c r="C28" s="393">
        <f>C12-2</f>
        <v>16</v>
      </c>
      <c r="D28" s="393">
        <f>D12-2</f>
        <v>14</v>
      </c>
      <c r="E28" s="393">
        <f>E12-2</f>
        <v>12</v>
      </c>
      <c r="F28" s="393">
        <f>F12-2</f>
        <v>12</v>
      </c>
      <c r="G28" s="393">
        <f>G12-2</f>
        <v>12</v>
      </c>
      <c r="H28" s="463"/>
      <c r="I28" s="506"/>
      <c r="J28" s="418"/>
    </row>
    <row r="29" customFormat="1" ht="51" customHeight="1" spans="1:10">
      <c r="A29" s="402"/>
      <c r="B29" s="403" t="s">
        <v>53</v>
      </c>
      <c r="C29" s="393">
        <f>C13-2</f>
        <v>18</v>
      </c>
      <c r="D29" s="393">
        <f>D13-2</f>
        <v>16</v>
      </c>
      <c r="E29" s="393">
        <f>E13-2</f>
        <v>14</v>
      </c>
      <c r="F29" s="393">
        <f>F13-2</f>
        <v>14</v>
      </c>
      <c r="G29" s="393">
        <f>G13-2</f>
        <v>14</v>
      </c>
      <c r="H29" s="464"/>
      <c r="I29" s="506"/>
      <c r="J29" s="418"/>
    </row>
    <row r="30" s="458" customFormat="1" ht="21" customHeight="1" spans="1:9">
      <c r="A30" s="431" t="s">
        <v>66</v>
      </c>
      <c r="B30" s="432" t="s">
        <v>67</v>
      </c>
      <c r="C30" s="432"/>
      <c r="D30" s="432"/>
      <c r="E30" s="432"/>
      <c r="F30" s="432"/>
      <c r="G30" s="432"/>
      <c r="H30" s="432"/>
      <c r="I30" s="432"/>
    </row>
    <row r="31" s="458" customFormat="1" ht="21" customHeight="1" spans="1:9">
      <c r="A31" s="433">
        <v>1</v>
      </c>
      <c r="B31" s="436" t="s">
        <v>120</v>
      </c>
      <c r="C31" s="434"/>
      <c r="D31" s="434"/>
      <c r="E31" s="434"/>
      <c r="F31" s="434"/>
      <c r="G31" s="434"/>
      <c r="H31" s="434"/>
      <c r="I31" s="434"/>
    </row>
    <row r="32" s="458" customFormat="1" ht="35" customHeight="1" spans="1:9">
      <c r="A32" s="433">
        <v>2</v>
      </c>
      <c r="B32" s="435" t="s">
        <v>69</v>
      </c>
      <c r="C32" s="434"/>
      <c r="D32" s="434"/>
      <c r="E32" s="434"/>
      <c r="F32" s="434"/>
      <c r="G32" s="434"/>
      <c r="H32" s="434"/>
      <c r="I32" s="434"/>
    </row>
    <row r="33" s="458" customFormat="1" ht="41" customHeight="1" spans="1:9">
      <c r="A33" s="433">
        <v>3</v>
      </c>
      <c r="B33" s="436" t="s">
        <v>70</v>
      </c>
      <c r="C33" s="434"/>
      <c r="D33" s="434"/>
      <c r="E33" s="434"/>
      <c r="F33" s="434"/>
      <c r="G33" s="434"/>
      <c r="H33" s="434"/>
      <c r="I33" s="434"/>
    </row>
    <row r="34" s="458" customFormat="1" ht="21" customHeight="1" spans="1:9">
      <c r="A34" s="433">
        <v>4</v>
      </c>
      <c r="B34" s="434" t="s">
        <v>71</v>
      </c>
      <c r="C34" s="434"/>
      <c r="D34" s="434"/>
      <c r="E34" s="434"/>
      <c r="F34" s="434"/>
      <c r="G34" s="434"/>
      <c r="H34" s="434"/>
      <c r="I34" s="434"/>
    </row>
    <row r="35" s="458" customFormat="1" ht="21" customHeight="1" spans="1:9">
      <c r="A35" s="433">
        <v>5</v>
      </c>
      <c r="B35" s="432" t="s">
        <v>72</v>
      </c>
      <c r="C35" s="432"/>
      <c r="D35" s="432"/>
      <c r="E35" s="432"/>
      <c r="F35" s="432"/>
      <c r="G35" s="432"/>
      <c r="H35" s="432"/>
      <c r="I35" s="432"/>
    </row>
    <row r="36" s="458" customFormat="1" ht="21" customHeight="1" spans="1:9">
      <c r="A36" s="433">
        <v>6</v>
      </c>
      <c r="B36" s="482" t="s">
        <v>73</v>
      </c>
      <c r="C36" s="483"/>
      <c r="D36" s="483"/>
      <c r="E36" s="483"/>
      <c r="F36" s="483"/>
      <c r="G36" s="483"/>
      <c r="H36" s="483"/>
      <c r="I36" s="507"/>
    </row>
    <row r="37" s="458" customFormat="1" ht="21" customHeight="1" spans="1:9">
      <c r="A37" s="433">
        <v>7</v>
      </c>
      <c r="B37" s="482" t="s">
        <v>74</v>
      </c>
      <c r="C37" s="483"/>
      <c r="D37" s="483"/>
      <c r="E37" s="483"/>
      <c r="F37" s="483"/>
      <c r="G37" s="483"/>
      <c r="H37" s="483"/>
      <c r="I37" s="507"/>
    </row>
    <row r="38" s="458" customFormat="1" ht="21" customHeight="1" spans="1:9">
      <c r="A38" s="433">
        <v>8</v>
      </c>
      <c r="B38" s="484" t="s">
        <v>75</v>
      </c>
      <c r="C38" s="485"/>
      <c r="D38" s="485"/>
      <c r="E38" s="485"/>
      <c r="F38" s="485"/>
      <c r="G38" s="485"/>
      <c r="H38" s="485"/>
      <c r="I38" s="485"/>
    </row>
    <row r="39" s="458" customFormat="1" ht="21" customHeight="1" spans="1:9">
      <c r="A39" s="433">
        <v>9</v>
      </c>
      <c r="B39" s="432" t="s">
        <v>76</v>
      </c>
      <c r="C39" s="432"/>
      <c r="D39" s="432"/>
      <c r="E39" s="432"/>
      <c r="F39" s="432"/>
      <c r="G39" s="432"/>
      <c r="H39" s="432"/>
      <c r="I39" s="432"/>
    </row>
    <row r="40" s="458" customFormat="1" ht="21" customHeight="1" spans="1:9">
      <c r="A40" s="433">
        <v>10</v>
      </c>
      <c r="B40" s="486" t="s">
        <v>77</v>
      </c>
      <c r="C40" s="486"/>
      <c r="D40" s="486"/>
      <c r="E40" s="486"/>
      <c r="F40" s="486"/>
      <c r="G40" s="486"/>
      <c r="H40" s="486"/>
      <c r="I40" s="486"/>
    </row>
    <row r="41" s="458" customFormat="1" ht="21" customHeight="1" spans="1:9">
      <c r="A41" s="433">
        <v>11</v>
      </c>
      <c r="B41" s="487" t="s">
        <v>78</v>
      </c>
      <c r="C41" s="488"/>
      <c r="D41" s="488"/>
      <c r="E41" s="488"/>
      <c r="F41" s="488"/>
      <c r="G41" s="488"/>
      <c r="H41" s="488"/>
      <c r="I41" s="508"/>
    </row>
    <row r="42" s="458" customFormat="1" ht="21" customHeight="1" spans="1:9">
      <c r="A42" s="433">
        <v>12</v>
      </c>
      <c r="B42" s="487" t="s">
        <v>79</v>
      </c>
      <c r="C42" s="488"/>
      <c r="D42" s="488"/>
      <c r="E42" s="488"/>
      <c r="F42" s="488"/>
      <c r="G42" s="488"/>
      <c r="H42" s="488"/>
      <c r="I42" s="508"/>
    </row>
    <row r="43" s="458" customFormat="1" ht="21" customHeight="1" spans="1:9">
      <c r="A43" s="433">
        <v>13</v>
      </c>
      <c r="B43" s="439" t="s">
        <v>80</v>
      </c>
      <c r="C43" s="439"/>
      <c r="D43" s="439"/>
      <c r="E43" s="439"/>
      <c r="F43" s="439"/>
      <c r="G43" s="439"/>
      <c r="H43" s="439"/>
      <c r="I43" s="439"/>
    </row>
    <row r="44" s="458" customFormat="1" ht="21" customHeight="1" spans="1:9">
      <c r="A44" s="433">
        <v>14</v>
      </c>
      <c r="B44" s="440" t="s">
        <v>81</v>
      </c>
      <c r="C44" s="440"/>
      <c r="D44" s="440"/>
      <c r="E44" s="440"/>
      <c r="F44" s="440"/>
      <c r="G44" s="440"/>
      <c r="H44" s="440"/>
      <c r="I44" s="440"/>
    </row>
    <row r="45" s="458" customFormat="1" ht="34" customHeight="1" spans="1:9">
      <c r="A45" s="433">
        <v>15</v>
      </c>
      <c r="B45" s="489" t="s">
        <v>82</v>
      </c>
      <c r="C45" s="490"/>
      <c r="D45" s="490"/>
      <c r="E45" s="490"/>
      <c r="F45" s="490"/>
      <c r="G45" s="490"/>
      <c r="H45" s="490"/>
      <c r="I45" s="509"/>
    </row>
    <row r="46" s="458" customFormat="1" ht="22" customHeight="1" spans="1:9">
      <c r="A46" s="433">
        <v>16</v>
      </c>
      <c r="B46" s="489" t="s">
        <v>83</v>
      </c>
      <c r="C46" s="490"/>
      <c r="D46" s="490"/>
      <c r="E46" s="490"/>
      <c r="F46" s="490"/>
      <c r="G46" s="490"/>
      <c r="H46" s="490"/>
      <c r="I46" s="509"/>
    </row>
    <row r="47" s="458" customFormat="1" ht="21" customHeight="1" spans="1:9">
      <c r="A47" s="433">
        <v>17</v>
      </c>
      <c r="B47" s="441" t="s">
        <v>84</v>
      </c>
      <c r="C47" s="441"/>
      <c r="D47" s="441"/>
      <c r="E47" s="441"/>
      <c r="F47" s="441"/>
      <c r="G47" s="441"/>
      <c r="H47" s="441"/>
      <c r="I47" s="441"/>
    </row>
    <row r="48" s="458" customFormat="1" ht="102" customHeight="1" spans="1:9">
      <c r="A48" s="433">
        <v>18</v>
      </c>
      <c r="B48" s="435" t="s">
        <v>85</v>
      </c>
      <c r="C48" s="435"/>
      <c r="D48" s="435"/>
      <c r="E48" s="435"/>
      <c r="F48" s="435"/>
      <c r="G48" s="435"/>
      <c r="H48" s="435"/>
      <c r="I48" s="435"/>
    </row>
    <row r="49" s="459" customFormat="1" ht="118" customHeight="1" spans="1:9">
      <c r="A49" s="369" t="s">
        <v>86</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O17" sqref="O1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121</v>
      </c>
      <c r="H1" s="378"/>
      <c r="I1" s="378"/>
      <c r="J1" s="378"/>
      <c r="K1" s="378"/>
      <c r="L1" s="378"/>
      <c r="M1" s="379"/>
      <c r="N1" s="379"/>
      <c r="O1" s="442"/>
      <c r="P1" s="442"/>
      <c r="Q1" s="453"/>
    </row>
    <row r="2" customFormat="1" ht="74" customHeight="1" spans="1:17">
      <c r="A2" s="380" t="s">
        <v>122</v>
      </c>
      <c r="B2" s="381"/>
      <c r="C2" s="381"/>
      <c r="D2" s="381"/>
      <c r="E2" s="381"/>
      <c r="F2" s="381"/>
      <c r="G2" s="381"/>
      <c r="H2" s="381"/>
      <c r="I2" s="380" t="s">
        <v>123</v>
      </c>
      <c r="J2" s="381"/>
      <c r="K2" s="381"/>
      <c r="L2" s="381"/>
      <c r="M2" s="381"/>
      <c r="N2" s="381"/>
      <c r="O2" s="381"/>
      <c r="P2" s="381"/>
      <c r="Q2" s="454"/>
    </row>
    <row r="3" customFormat="1" ht="22" customHeight="1" spans="1:17">
      <c r="A3" s="382" t="s">
        <v>31</v>
      </c>
      <c r="B3" s="383" t="s">
        <v>32</v>
      </c>
      <c r="C3" s="384" t="s">
        <v>33</v>
      </c>
      <c r="D3" s="385"/>
      <c r="E3" s="385"/>
      <c r="F3" s="386"/>
      <c r="G3" s="383" t="s">
        <v>34</v>
      </c>
      <c r="H3" s="387" t="s">
        <v>124</v>
      </c>
      <c r="I3" s="382" t="s">
        <v>31</v>
      </c>
      <c r="J3" s="383" t="s">
        <v>32</v>
      </c>
      <c r="K3" s="443" t="s">
        <v>33</v>
      </c>
      <c r="L3" s="444"/>
      <c r="M3" s="444"/>
      <c r="N3" s="444"/>
      <c r="O3" s="445"/>
      <c r="P3" s="383" t="s">
        <v>34</v>
      </c>
      <c r="Q3" s="455" t="s">
        <v>124</v>
      </c>
    </row>
    <row r="4" customFormat="1" ht="22" customHeight="1" spans="1:17">
      <c r="A4" s="388"/>
      <c r="B4" s="389"/>
      <c r="C4" s="390" t="s">
        <v>125</v>
      </c>
      <c r="D4" s="390" t="s">
        <v>126</v>
      </c>
      <c r="E4" s="390" t="s">
        <v>127</v>
      </c>
      <c r="F4" s="390" t="s">
        <v>41</v>
      </c>
      <c r="G4" s="383"/>
      <c r="H4" s="387"/>
      <c r="I4" s="388"/>
      <c r="J4" s="389"/>
      <c r="K4" s="390" t="s">
        <v>125</v>
      </c>
      <c r="L4" s="390" t="s">
        <v>126</v>
      </c>
      <c r="M4" s="390" t="s">
        <v>127</v>
      </c>
      <c r="N4" s="390" t="s">
        <v>128</v>
      </c>
      <c r="O4" s="390" t="s">
        <v>41</v>
      </c>
      <c r="P4" s="383"/>
      <c r="Q4" s="455"/>
    </row>
    <row r="5" customFormat="1" ht="40" customHeight="1" spans="1:17">
      <c r="A5" s="391" t="s">
        <v>129</v>
      </c>
      <c r="B5" s="392" t="s">
        <v>43</v>
      </c>
      <c r="C5" s="393">
        <f t="shared" ref="C5:C10" si="0">D5+2</f>
        <v>9.5</v>
      </c>
      <c r="D5" s="393">
        <f>E5+1</f>
        <v>7.5</v>
      </c>
      <c r="E5" s="393">
        <f>E8-1</f>
        <v>6.5</v>
      </c>
      <c r="F5" s="394" t="s">
        <v>44</v>
      </c>
      <c r="G5" s="395" t="s">
        <v>22</v>
      </c>
      <c r="H5" s="396" t="s">
        <v>130</v>
      </c>
      <c r="I5" s="391" t="s">
        <v>131</v>
      </c>
      <c r="J5" s="392" t="s">
        <v>43</v>
      </c>
      <c r="K5" s="393">
        <f>C5-1</f>
        <v>8.5</v>
      </c>
      <c r="L5" s="393">
        <f>D5-1</f>
        <v>6.5</v>
      </c>
      <c r="M5" s="393">
        <f t="shared" ref="M5:M10" si="1">E5-1</f>
        <v>5.5</v>
      </c>
      <c r="N5" s="446">
        <v>950</v>
      </c>
      <c r="O5" s="406" t="s">
        <v>132</v>
      </c>
      <c r="P5" s="395" t="s">
        <v>22</v>
      </c>
      <c r="Q5" s="456" t="s">
        <v>133</v>
      </c>
    </row>
    <row r="6" customFormat="1" ht="40" customHeight="1" spans="1:17">
      <c r="A6" s="397"/>
      <c r="B6" s="398" t="s">
        <v>47</v>
      </c>
      <c r="C6" s="399">
        <f t="shared" si="0"/>
        <v>10</v>
      </c>
      <c r="D6" s="399">
        <f t="shared" ref="D5:D10" si="2">E6+1</f>
        <v>8</v>
      </c>
      <c r="E6" s="399">
        <f>E5+0.5</f>
        <v>7</v>
      </c>
      <c r="F6" s="400"/>
      <c r="G6" s="401"/>
      <c r="H6" s="396"/>
      <c r="I6" s="397"/>
      <c r="J6" s="398" t="s">
        <v>47</v>
      </c>
      <c r="K6" s="399">
        <f>C6-1</f>
        <v>9</v>
      </c>
      <c r="L6" s="399">
        <f>D6-1</f>
        <v>7</v>
      </c>
      <c r="M6" s="399">
        <f t="shared" si="1"/>
        <v>6</v>
      </c>
      <c r="N6" s="447">
        <v>1000</v>
      </c>
      <c r="O6" s="400"/>
      <c r="P6" s="401"/>
      <c r="Q6" s="456"/>
    </row>
    <row r="7" customFormat="1" ht="40" customHeight="1" spans="1:17">
      <c r="A7" s="402"/>
      <c r="B7" s="403" t="s">
        <v>48</v>
      </c>
      <c r="C7" s="404">
        <f t="shared" si="0"/>
        <v>10.5</v>
      </c>
      <c r="D7" s="404">
        <f t="shared" si="2"/>
        <v>8.5</v>
      </c>
      <c r="E7" s="404">
        <f>E6+0.5</f>
        <v>7.5</v>
      </c>
      <c r="F7" s="405"/>
      <c r="G7" s="401"/>
      <c r="H7" s="396"/>
      <c r="I7" s="402"/>
      <c r="J7" s="403" t="s">
        <v>48</v>
      </c>
      <c r="K7" s="404">
        <f>C7-1</f>
        <v>9.5</v>
      </c>
      <c r="L7" s="404">
        <f>D7-1</f>
        <v>7.5</v>
      </c>
      <c r="M7" s="404">
        <f t="shared" si="1"/>
        <v>6.5</v>
      </c>
      <c r="N7" s="448">
        <v>1100</v>
      </c>
      <c r="O7" s="405"/>
      <c r="P7" s="401"/>
      <c r="Q7" s="456"/>
    </row>
    <row r="8" customFormat="1" ht="40" customHeight="1" spans="1:17">
      <c r="A8" s="391" t="s">
        <v>134</v>
      </c>
      <c r="B8" s="392" t="s">
        <v>50</v>
      </c>
      <c r="C8" s="393">
        <f t="shared" si="0"/>
        <v>10.5</v>
      </c>
      <c r="D8" s="393">
        <f t="shared" si="2"/>
        <v>8.5</v>
      </c>
      <c r="E8" s="393">
        <v>7.5</v>
      </c>
      <c r="F8" s="406" t="s">
        <v>51</v>
      </c>
      <c r="G8" s="395"/>
      <c r="H8" s="396"/>
      <c r="I8" s="391" t="s">
        <v>135</v>
      </c>
      <c r="J8" s="392" t="s">
        <v>50</v>
      </c>
      <c r="K8" s="393">
        <f t="shared" ref="K5:K10" si="3">L8+2</f>
        <v>9.5</v>
      </c>
      <c r="L8" s="393">
        <f t="shared" ref="L5:L10" si="4">M8+1</f>
        <v>7.5</v>
      </c>
      <c r="M8" s="393">
        <f t="shared" si="1"/>
        <v>6.5</v>
      </c>
      <c r="N8" s="446"/>
      <c r="O8" s="406" t="s">
        <v>51</v>
      </c>
      <c r="P8" s="395"/>
      <c r="Q8" s="456"/>
    </row>
    <row r="9" customFormat="1" ht="40" customHeight="1" spans="1:17">
      <c r="A9" s="397"/>
      <c r="B9" s="398" t="s">
        <v>52</v>
      </c>
      <c r="C9" s="399">
        <f t="shared" si="0"/>
        <v>11.5</v>
      </c>
      <c r="D9" s="399">
        <f t="shared" si="2"/>
        <v>9.5</v>
      </c>
      <c r="E9" s="399">
        <f>E8+1</f>
        <v>8.5</v>
      </c>
      <c r="F9" s="400"/>
      <c r="G9" s="395"/>
      <c r="H9" s="396"/>
      <c r="I9" s="397"/>
      <c r="J9" s="398" t="s">
        <v>52</v>
      </c>
      <c r="K9" s="399">
        <f t="shared" si="3"/>
        <v>10.5</v>
      </c>
      <c r="L9" s="399">
        <f t="shared" si="4"/>
        <v>8.5</v>
      </c>
      <c r="M9" s="399">
        <f t="shared" si="1"/>
        <v>7.5</v>
      </c>
      <c r="N9" s="447"/>
      <c r="O9" s="400"/>
      <c r="P9" s="395"/>
      <c r="Q9" s="456"/>
    </row>
    <row r="10" customFormat="1" ht="40" customHeight="1" spans="1:17">
      <c r="A10" s="402"/>
      <c r="B10" s="403" t="s">
        <v>53</v>
      </c>
      <c r="C10" s="404">
        <f t="shared" si="0"/>
        <v>13.5</v>
      </c>
      <c r="D10" s="404">
        <f t="shared" si="2"/>
        <v>11.5</v>
      </c>
      <c r="E10" s="404">
        <f>E9+2</f>
        <v>10.5</v>
      </c>
      <c r="F10" s="405"/>
      <c r="G10" s="407"/>
      <c r="H10" s="408"/>
      <c r="I10" s="402"/>
      <c r="J10" s="403" t="s">
        <v>53</v>
      </c>
      <c r="K10" s="404">
        <f t="shared" si="3"/>
        <v>12.5</v>
      </c>
      <c r="L10" s="404">
        <f t="shared" si="4"/>
        <v>10.5</v>
      </c>
      <c r="M10" s="404">
        <f t="shared" si="1"/>
        <v>9.5</v>
      </c>
      <c r="N10" s="448"/>
      <c r="O10" s="405"/>
      <c r="P10" s="407"/>
      <c r="Q10" s="457"/>
    </row>
    <row r="11" customFormat="1" ht="41" customHeight="1" spans="1:17">
      <c r="A11" s="409" t="s">
        <v>136</v>
      </c>
      <c r="B11" s="410"/>
      <c r="C11" s="410"/>
      <c r="D11" s="410"/>
      <c r="E11" s="410"/>
      <c r="F11" s="410"/>
      <c r="G11" s="381"/>
      <c r="H11" s="411"/>
      <c r="Q11" s="377"/>
    </row>
    <row r="12" customFormat="1" ht="22" customHeight="1" spans="1:17">
      <c r="A12" s="382" t="s">
        <v>31</v>
      </c>
      <c r="B12" s="383" t="s">
        <v>32</v>
      </c>
      <c r="C12" s="384" t="s">
        <v>33</v>
      </c>
      <c r="D12" s="385"/>
      <c r="E12" s="385"/>
      <c r="F12" s="386"/>
      <c r="G12" s="383" t="s">
        <v>34</v>
      </c>
      <c r="H12" s="387" t="s">
        <v>124</v>
      </c>
      <c r="Q12" s="377"/>
    </row>
    <row r="13" customFormat="1" ht="22" customHeight="1" spans="1:17">
      <c r="A13" s="388"/>
      <c r="B13" s="389"/>
      <c r="C13" s="390" t="s">
        <v>125</v>
      </c>
      <c r="D13" s="390" t="s">
        <v>126</v>
      </c>
      <c r="E13" s="390" t="s">
        <v>127</v>
      </c>
      <c r="F13" s="390" t="s">
        <v>41</v>
      </c>
      <c r="G13" s="389"/>
      <c r="H13" s="412"/>
      <c r="Q13" s="377"/>
    </row>
    <row r="14" customFormat="1" ht="35" customHeight="1" spans="1:17">
      <c r="A14" s="391" t="s">
        <v>137</v>
      </c>
      <c r="B14" s="392" t="s">
        <v>50</v>
      </c>
      <c r="C14" s="393">
        <f>D14+2</f>
        <v>11.5</v>
      </c>
      <c r="D14" s="393">
        <f>E14+1</f>
        <v>9.5</v>
      </c>
      <c r="E14" s="393">
        <f>E8+1</f>
        <v>8.5</v>
      </c>
      <c r="F14" s="413" t="s">
        <v>56</v>
      </c>
      <c r="G14" s="414" t="s">
        <v>22</v>
      </c>
      <c r="H14" s="415" t="s">
        <v>138</v>
      </c>
      <c r="Q14" s="377"/>
    </row>
    <row r="15" customFormat="1" ht="35" customHeight="1" spans="1:17">
      <c r="A15" s="397"/>
      <c r="B15" s="398" t="s">
        <v>52</v>
      </c>
      <c r="C15" s="399">
        <f>D15+2</f>
        <v>12.5</v>
      </c>
      <c r="D15" s="399">
        <f>E15+1</f>
        <v>10.5</v>
      </c>
      <c r="E15" s="399">
        <f>E14+1</f>
        <v>9.5</v>
      </c>
      <c r="F15" s="416"/>
      <c r="G15" s="417"/>
      <c r="H15" s="418"/>
      <c r="Q15" s="377"/>
    </row>
    <row r="16" customFormat="1" ht="35" customHeight="1" spans="1:17">
      <c r="A16" s="397"/>
      <c r="B16" s="398" t="s">
        <v>53</v>
      </c>
      <c r="C16" s="399">
        <f>D16+2</f>
        <v>13.5</v>
      </c>
      <c r="D16" s="399">
        <f>E16+1</f>
        <v>11.5</v>
      </c>
      <c r="E16" s="399">
        <f>E15+1</f>
        <v>10.5</v>
      </c>
      <c r="F16" s="416"/>
      <c r="G16" s="417"/>
      <c r="H16" s="418"/>
      <c r="Q16" s="377"/>
    </row>
    <row r="17" customFormat="1" ht="127" customHeight="1" spans="1:17">
      <c r="A17" s="402"/>
      <c r="B17" s="419" t="s">
        <v>58</v>
      </c>
      <c r="C17" s="404">
        <f>D17+2</f>
        <v>15.5</v>
      </c>
      <c r="D17" s="404">
        <f>E17+1</f>
        <v>13.5</v>
      </c>
      <c r="E17" s="404">
        <f t="shared" ref="E15:E17" si="5">E16+2</f>
        <v>12.5</v>
      </c>
      <c r="F17" s="420"/>
      <c r="G17" s="419"/>
      <c r="H17" s="421"/>
      <c r="Q17" s="377"/>
    </row>
    <row r="18" ht="42" customHeight="1" spans="1:16">
      <c r="A18" s="422" t="s">
        <v>139</v>
      </c>
      <c r="B18" s="423"/>
      <c r="C18" s="423"/>
      <c r="D18" s="423"/>
      <c r="E18" s="423"/>
      <c r="F18" s="423"/>
      <c r="G18" s="423"/>
      <c r="H18" s="423"/>
      <c r="I18" s="423"/>
      <c r="J18" s="423"/>
      <c r="K18" s="423"/>
      <c r="L18" s="423"/>
      <c r="M18" s="423"/>
      <c r="N18" s="423"/>
      <c r="O18" s="423"/>
      <c r="P18" s="423"/>
    </row>
    <row r="19" ht="14.25" spans="1:16">
      <c r="A19" s="424" t="s">
        <v>140</v>
      </c>
      <c r="B19" s="425"/>
      <c r="C19" s="426"/>
      <c r="D19" s="426"/>
      <c r="E19" s="427" t="s">
        <v>64</v>
      </c>
      <c r="F19" s="428"/>
      <c r="G19" s="428"/>
      <c r="H19" s="428"/>
      <c r="I19" s="428"/>
      <c r="J19" s="449"/>
      <c r="K19" s="449"/>
      <c r="L19" s="449"/>
      <c r="M19" s="450" t="s">
        <v>65</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66</v>
      </c>
      <c r="B21" s="432" t="s">
        <v>67</v>
      </c>
      <c r="C21" s="432"/>
      <c r="D21" s="432"/>
      <c r="E21" s="432"/>
      <c r="F21" s="432"/>
      <c r="G21" s="432"/>
      <c r="H21" s="432"/>
      <c r="I21" s="432"/>
      <c r="J21" s="432"/>
      <c r="K21" s="432"/>
      <c r="L21" s="432"/>
      <c r="M21" s="432"/>
      <c r="N21" s="432"/>
      <c r="O21" s="432"/>
      <c r="P21" s="432"/>
    </row>
    <row r="22" ht="34" customHeight="1" spans="1:16">
      <c r="A22" s="433">
        <v>1</v>
      </c>
      <c r="B22" s="434" t="s">
        <v>120</v>
      </c>
      <c r="C22" s="434"/>
      <c r="D22" s="434"/>
      <c r="E22" s="434"/>
      <c r="F22" s="434"/>
      <c r="G22" s="434"/>
      <c r="H22" s="434"/>
      <c r="I22" s="434"/>
      <c r="J22" s="434"/>
      <c r="K22" s="434"/>
      <c r="L22" s="434"/>
      <c r="M22" s="434"/>
      <c r="N22" s="434"/>
      <c r="O22" s="434"/>
      <c r="P22" s="434"/>
    </row>
    <row r="23" ht="40" customHeight="1" spans="1:16">
      <c r="A23" s="433">
        <v>2</v>
      </c>
      <c r="B23" s="435" t="s">
        <v>69</v>
      </c>
      <c r="C23" s="435"/>
      <c r="D23" s="435"/>
      <c r="E23" s="435"/>
      <c r="F23" s="435"/>
      <c r="G23" s="435"/>
      <c r="H23" s="435"/>
      <c r="I23" s="435"/>
      <c r="J23" s="435"/>
      <c r="K23" s="435"/>
      <c r="L23" s="435"/>
      <c r="M23" s="435"/>
      <c r="N23" s="435"/>
      <c r="O23" s="435"/>
      <c r="P23" s="435"/>
    </row>
    <row r="24" ht="49" customHeight="1" spans="1:16">
      <c r="A24" s="433">
        <v>3</v>
      </c>
      <c r="B24" s="436" t="s">
        <v>70</v>
      </c>
      <c r="C24" s="436"/>
      <c r="D24" s="436"/>
      <c r="E24" s="436"/>
      <c r="F24" s="436"/>
      <c r="G24" s="436"/>
      <c r="H24" s="436"/>
      <c r="I24" s="436"/>
      <c r="J24" s="436"/>
      <c r="K24" s="436"/>
      <c r="L24" s="436"/>
      <c r="M24" s="436"/>
      <c r="N24" s="436"/>
      <c r="O24" s="436"/>
      <c r="P24" s="436"/>
    </row>
    <row r="25" ht="35" customHeight="1" spans="1:16">
      <c r="A25" s="433">
        <v>4</v>
      </c>
      <c r="B25" s="434" t="s">
        <v>71</v>
      </c>
      <c r="C25" s="434"/>
      <c r="D25" s="434"/>
      <c r="E25" s="434"/>
      <c r="F25" s="434"/>
      <c r="G25" s="434"/>
      <c r="H25" s="434"/>
      <c r="I25" s="434"/>
      <c r="J25" s="434"/>
      <c r="K25" s="434"/>
      <c r="L25" s="434"/>
      <c r="M25" s="434"/>
      <c r="N25" s="434"/>
      <c r="O25" s="434"/>
      <c r="P25" s="434"/>
    </row>
    <row r="26" ht="90" customHeight="1" spans="1:16">
      <c r="A26" s="433">
        <v>5</v>
      </c>
      <c r="B26" s="432" t="s">
        <v>85</v>
      </c>
      <c r="C26" s="432"/>
      <c r="D26" s="432"/>
      <c r="E26" s="432"/>
      <c r="F26" s="432"/>
      <c r="G26" s="432"/>
      <c r="H26" s="432"/>
      <c r="I26" s="432"/>
      <c r="J26" s="432"/>
      <c r="K26" s="432"/>
      <c r="L26" s="432"/>
      <c r="M26" s="432"/>
      <c r="N26" s="432"/>
      <c r="O26" s="432"/>
      <c r="P26" s="432"/>
    </row>
    <row r="27" ht="24" customHeight="1" spans="1:16">
      <c r="A27" s="433">
        <v>6</v>
      </c>
      <c r="B27" s="437" t="s">
        <v>73</v>
      </c>
      <c r="C27" s="437"/>
      <c r="D27" s="437"/>
      <c r="E27" s="437"/>
      <c r="F27" s="437"/>
      <c r="G27" s="437"/>
      <c r="H27" s="437"/>
      <c r="I27" s="437"/>
      <c r="J27" s="437"/>
      <c r="K27" s="437"/>
      <c r="L27" s="437"/>
      <c r="M27" s="437"/>
      <c r="N27" s="437"/>
      <c r="O27" s="437"/>
      <c r="P27" s="437"/>
    </row>
    <row r="28" ht="22" customHeight="1" spans="1:16">
      <c r="A28" s="433">
        <v>7</v>
      </c>
      <c r="B28" s="437" t="s">
        <v>74</v>
      </c>
      <c r="C28" s="437"/>
      <c r="D28" s="437"/>
      <c r="E28" s="437"/>
      <c r="F28" s="437"/>
      <c r="G28" s="437"/>
      <c r="H28" s="437"/>
      <c r="I28" s="437"/>
      <c r="J28" s="437"/>
      <c r="K28" s="437"/>
      <c r="L28" s="437"/>
      <c r="M28" s="437"/>
      <c r="N28" s="437"/>
      <c r="O28" s="437"/>
      <c r="P28" s="437"/>
    </row>
    <row r="29" ht="22" customHeight="1" spans="1:16">
      <c r="A29" s="433">
        <v>8</v>
      </c>
      <c r="B29" s="438" t="s">
        <v>75</v>
      </c>
      <c r="C29" s="438"/>
      <c r="D29" s="438"/>
      <c r="E29" s="438"/>
      <c r="F29" s="438"/>
      <c r="G29" s="438"/>
      <c r="H29" s="438"/>
      <c r="I29" s="438"/>
      <c r="J29" s="438"/>
      <c r="K29" s="438"/>
      <c r="L29" s="438"/>
      <c r="M29" s="438"/>
      <c r="N29" s="438"/>
      <c r="O29" s="438"/>
      <c r="P29" s="438"/>
    </row>
    <row r="30" ht="22" customHeight="1" spans="1:16">
      <c r="A30" s="433">
        <v>9</v>
      </c>
      <c r="B30" s="432" t="s">
        <v>141</v>
      </c>
      <c r="C30" s="432"/>
      <c r="D30" s="432"/>
      <c r="E30" s="432"/>
      <c r="F30" s="432"/>
      <c r="G30" s="432"/>
      <c r="H30" s="432"/>
      <c r="I30" s="432"/>
      <c r="J30" s="432"/>
      <c r="K30" s="432"/>
      <c r="L30" s="432"/>
      <c r="M30" s="432"/>
      <c r="N30" s="432"/>
      <c r="O30" s="432"/>
      <c r="P30" s="432"/>
    </row>
    <row r="31" ht="22" customHeight="1" spans="1:16">
      <c r="A31" s="433">
        <v>10</v>
      </c>
      <c r="B31" s="439" t="s">
        <v>78</v>
      </c>
      <c r="C31" s="439"/>
      <c r="D31" s="439"/>
      <c r="E31" s="439"/>
      <c r="F31" s="439"/>
      <c r="G31" s="439"/>
      <c r="H31" s="439"/>
      <c r="I31" s="439"/>
      <c r="J31" s="439"/>
      <c r="K31" s="439"/>
      <c r="L31" s="439"/>
      <c r="M31" s="439"/>
      <c r="N31" s="439"/>
      <c r="O31" s="439"/>
      <c r="P31" s="439"/>
    </row>
    <row r="32" ht="22" customHeight="1" spans="1:16">
      <c r="A32" s="433">
        <v>11</v>
      </c>
      <c r="B32" s="439" t="s">
        <v>79</v>
      </c>
      <c r="C32" s="439"/>
      <c r="D32" s="439"/>
      <c r="E32" s="439"/>
      <c r="F32" s="439"/>
      <c r="G32" s="439"/>
      <c r="H32" s="439"/>
      <c r="I32" s="439"/>
      <c r="J32" s="439"/>
      <c r="K32" s="439"/>
      <c r="L32" s="439"/>
      <c r="M32" s="439"/>
      <c r="N32" s="439"/>
      <c r="O32" s="439"/>
      <c r="P32" s="439"/>
    </row>
    <row r="33" ht="22" customHeight="1" spans="1:16">
      <c r="A33" s="433">
        <v>12</v>
      </c>
      <c r="B33" s="439" t="s">
        <v>80</v>
      </c>
      <c r="C33" s="439"/>
      <c r="D33" s="439"/>
      <c r="E33" s="439"/>
      <c r="F33" s="439"/>
      <c r="G33" s="439"/>
      <c r="H33" s="439"/>
      <c r="I33" s="439"/>
      <c r="J33" s="439"/>
      <c r="K33" s="439"/>
      <c r="L33" s="439"/>
      <c r="M33" s="439"/>
      <c r="N33" s="439"/>
      <c r="O33" s="439"/>
      <c r="P33" s="439"/>
    </row>
    <row r="34" ht="22" customHeight="1" spans="1:16">
      <c r="A34" s="433">
        <v>13</v>
      </c>
      <c r="B34" s="440" t="s">
        <v>142</v>
      </c>
      <c r="C34" s="440"/>
      <c r="D34" s="440"/>
      <c r="E34" s="440"/>
      <c r="F34" s="440"/>
      <c r="G34" s="440"/>
      <c r="H34" s="440"/>
      <c r="I34" s="440"/>
      <c r="J34" s="440"/>
      <c r="K34" s="440"/>
      <c r="L34" s="440"/>
      <c r="M34" s="440"/>
      <c r="N34" s="440"/>
      <c r="O34" s="440"/>
      <c r="P34" s="440"/>
    </row>
    <row r="35" ht="54" customHeight="1" spans="1:16">
      <c r="A35" s="433">
        <v>14</v>
      </c>
      <c r="B35" s="435" t="s">
        <v>82</v>
      </c>
      <c r="C35" s="435"/>
      <c r="D35" s="435"/>
      <c r="E35" s="435"/>
      <c r="F35" s="435"/>
      <c r="G35" s="435"/>
      <c r="H35" s="435"/>
      <c r="I35" s="435"/>
      <c r="J35" s="435"/>
      <c r="K35" s="435"/>
      <c r="L35" s="435"/>
      <c r="M35" s="435"/>
      <c r="N35" s="435"/>
      <c r="O35" s="435"/>
      <c r="P35" s="435"/>
    </row>
    <row r="36" ht="22" customHeight="1" spans="1:16">
      <c r="A36" s="433">
        <v>15</v>
      </c>
      <c r="B36" s="435" t="s">
        <v>83</v>
      </c>
      <c r="C36" s="435"/>
      <c r="D36" s="435"/>
      <c r="E36" s="435"/>
      <c r="F36" s="435"/>
      <c r="G36" s="435"/>
      <c r="H36" s="435"/>
      <c r="I36" s="435"/>
      <c r="J36" s="435"/>
      <c r="K36" s="435"/>
      <c r="L36" s="435"/>
      <c r="M36" s="435"/>
      <c r="N36" s="435"/>
      <c r="O36" s="435"/>
      <c r="P36" s="435"/>
    </row>
    <row r="37" ht="22" customHeight="1" spans="1:16">
      <c r="A37" s="433">
        <v>16</v>
      </c>
      <c r="B37" s="441" t="s">
        <v>84</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6" sqref="D6"/>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143</v>
      </c>
      <c r="B1" s="344"/>
      <c r="C1" s="344"/>
      <c r="D1" s="344"/>
      <c r="E1" s="344"/>
      <c r="F1" s="344"/>
      <c r="G1" s="344"/>
      <c r="H1" s="344"/>
      <c r="I1" s="344"/>
      <c r="J1" s="338" t="s">
        <v>144</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145</v>
      </c>
      <c r="B4" s="346"/>
      <c r="C4" s="345" t="s">
        <v>146</v>
      </c>
      <c r="D4" s="346" t="s">
        <v>147</v>
      </c>
      <c r="E4" s="346" t="s">
        <v>148</v>
      </c>
      <c r="F4" s="346" t="s">
        <v>149</v>
      </c>
      <c r="G4" s="346" t="s">
        <v>150</v>
      </c>
      <c r="H4" s="345" t="s">
        <v>4</v>
      </c>
      <c r="I4" s="337" t="s">
        <v>151</v>
      </c>
    </row>
    <row r="5" s="21" customFormat="1" ht="144" customHeight="1" spans="1:9">
      <c r="A5" s="347" t="s">
        <v>152</v>
      </c>
      <c r="B5" s="347"/>
      <c r="C5" s="348" t="s">
        <v>153</v>
      </c>
      <c r="D5" s="349">
        <f>E5+4</f>
        <v>16</v>
      </c>
      <c r="E5" s="349">
        <v>12</v>
      </c>
      <c r="F5" s="349">
        <f>E5</f>
        <v>12</v>
      </c>
      <c r="G5" s="349">
        <f>F5</f>
        <v>12</v>
      </c>
      <c r="H5" s="350" t="s">
        <v>154</v>
      </c>
      <c r="I5" s="350" t="s">
        <v>155</v>
      </c>
    </row>
    <row r="6" s="21" customFormat="1" ht="96" customHeight="1" spans="1:9">
      <c r="A6" s="347" t="s">
        <v>156</v>
      </c>
      <c r="B6" s="347"/>
      <c r="C6" s="348" t="s">
        <v>153</v>
      </c>
      <c r="D6" s="349">
        <f>E6+4</f>
        <v>19</v>
      </c>
      <c r="E6" s="349">
        <v>15</v>
      </c>
      <c r="F6" s="349">
        <f>E6</f>
        <v>15</v>
      </c>
      <c r="G6" s="349">
        <f>F6</f>
        <v>15</v>
      </c>
      <c r="H6" s="350" t="s">
        <v>157</v>
      </c>
      <c r="I6" s="350" t="s">
        <v>155</v>
      </c>
    </row>
    <row r="7" s="21" customFormat="1" spans="1:9">
      <c r="A7" s="351" t="s">
        <v>158</v>
      </c>
      <c r="B7" s="352" t="s">
        <v>64</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159</v>
      </c>
      <c r="C9" s="358"/>
      <c r="D9" s="358"/>
      <c r="E9" s="358"/>
      <c r="F9" s="358"/>
      <c r="G9" s="358"/>
      <c r="H9" s="358"/>
      <c r="I9" s="372"/>
    </row>
    <row r="10" s="21" customFormat="1" spans="1:9">
      <c r="A10" s="359">
        <v>1</v>
      </c>
      <c r="B10" s="357" t="s">
        <v>160</v>
      </c>
      <c r="C10" s="358"/>
      <c r="D10" s="358"/>
      <c r="E10" s="358"/>
      <c r="F10" s="358"/>
      <c r="G10" s="358"/>
      <c r="H10" s="358"/>
      <c r="I10" s="372"/>
    </row>
    <row r="11" s="21" customFormat="1" spans="1:9">
      <c r="A11" s="359">
        <v>2</v>
      </c>
      <c r="B11" s="360" t="s">
        <v>161</v>
      </c>
      <c r="C11" s="361"/>
      <c r="D11" s="361"/>
      <c r="E11" s="361"/>
      <c r="F11" s="361"/>
      <c r="G11" s="361"/>
      <c r="H11" s="361"/>
      <c r="I11" s="362"/>
    </row>
    <row r="12" s="21" customFormat="1" spans="1:9">
      <c r="A12" s="359">
        <v>3</v>
      </c>
      <c r="B12" s="360" t="s">
        <v>162</v>
      </c>
      <c r="C12" s="361"/>
      <c r="D12" s="361"/>
      <c r="E12" s="361"/>
      <c r="F12" s="361"/>
      <c r="G12" s="361"/>
      <c r="H12" s="362"/>
      <c r="I12" s="373" t="s">
        <v>163</v>
      </c>
    </row>
    <row r="13" s="21" customFormat="1" spans="1:9">
      <c r="A13" s="359">
        <v>4</v>
      </c>
      <c r="B13" s="360" t="s">
        <v>164</v>
      </c>
      <c r="C13" s="361"/>
      <c r="D13" s="361"/>
      <c r="E13" s="361"/>
      <c r="F13" s="361"/>
      <c r="G13" s="361"/>
      <c r="H13" s="362"/>
      <c r="I13" s="373" t="s">
        <v>165</v>
      </c>
    </row>
    <row r="14" s="21" customFormat="1" ht="24" spans="1:9">
      <c r="A14" s="363" t="s">
        <v>66</v>
      </c>
      <c r="B14" s="364" t="s">
        <v>166</v>
      </c>
      <c r="C14" s="365"/>
      <c r="D14" s="365"/>
      <c r="E14" s="365"/>
      <c r="F14" s="365"/>
      <c r="G14" s="365"/>
      <c r="H14" s="366"/>
      <c r="I14" s="374" t="s">
        <v>167</v>
      </c>
    </row>
    <row r="15" s="343" customFormat="1" ht="240" customHeight="1" spans="1:9">
      <c r="A15" s="367" t="s">
        <v>168</v>
      </c>
      <c r="B15" s="368"/>
      <c r="C15" s="368"/>
      <c r="D15" s="368"/>
      <c r="E15" s="368"/>
      <c r="F15" s="368"/>
      <c r="G15" s="368"/>
      <c r="H15" s="368"/>
      <c r="I15" s="375"/>
    </row>
    <row r="16" s="21" customFormat="1" ht="137" customHeight="1" spans="1:11">
      <c r="A16" s="369" t="s">
        <v>169</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A1" sqref="A1:J3"/>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170</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145</v>
      </c>
      <c r="C4" s="308" t="s">
        <v>146</v>
      </c>
      <c r="D4" s="308" t="s">
        <v>36</v>
      </c>
      <c r="E4" s="308" t="s">
        <v>37</v>
      </c>
      <c r="F4" s="308" t="s">
        <v>38</v>
      </c>
      <c r="G4" s="308" t="s">
        <v>171</v>
      </c>
      <c r="H4" s="308" t="s">
        <v>4</v>
      </c>
      <c r="I4" s="337" t="s">
        <v>151</v>
      </c>
      <c r="J4" s="338" t="s">
        <v>144</v>
      </c>
    </row>
    <row r="5" ht="124" customHeight="1" spans="2:9">
      <c r="B5" s="308" t="s">
        <v>172</v>
      </c>
      <c r="C5" s="309" t="s">
        <v>173</v>
      </c>
      <c r="D5" s="309">
        <f>D6-3</f>
        <v>38</v>
      </c>
      <c r="E5" s="309">
        <f>E6-3</f>
        <v>36</v>
      </c>
      <c r="F5" s="309">
        <f>F6-3</f>
        <v>34</v>
      </c>
      <c r="G5" s="309">
        <f>G6-3</f>
        <v>34</v>
      </c>
      <c r="H5" s="310" t="s">
        <v>174</v>
      </c>
      <c r="I5" s="339" t="s">
        <v>175</v>
      </c>
    </row>
    <row r="6" ht="77" customHeight="1" spans="2:9">
      <c r="B6" s="308" t="s">
        <v>176</v>
      </c>
      <c r="C6" s="309" t="s">
        <v>173</v>
      </c>
      <c r="D6" s="309">
        <f>E6+2</f>
        <v>41</v>
      </c>
      <c r="E6" s="309">
        <f>F6+2</f>
        <v>39</v>
      </c>
      <c r="F6" s="309">
        <v>37</v>
      </c>
      <c r="G6" s="309">
        <f>F6</f>
        <v>37</v>
      </c>
      <c r="H6" s="310" t="s">
        <v>177</v>
      </c>
      <c r="I6" s="339"/>
    </row>
    <row r="7" customFormat="1" ht="12" customHeight="1" spans="1:11">
      <c r="A7" s="312"/>
      <c r="B7" s="313"/>
      <c r="C7" s="314"/>
      <c r="D7" s="314"/>
      <c r="E7" s="314"/>
      <c r="F7" s="314"/>
      <c r="G7" s="314"/>
      <c r="H7" s="315"/>
      <c r="I7" s="340"/>
      <c r="J7" s="312"/>
      <c r="K7" s="312"/>
    </row>
    <row r="8" s="305" customFormat="1" ht="16" customHeight="1" spans="1:11">
      <c r="A8" s="316"/>
      <c r="B8" s="317" t="s">
        <v>159</v>
      </c>
      <c r="C8" s="317"/>
      <c r="D8" s="317"/>
      <c r="E8" s="317"/>
      <c r="F8" s="317"/>
      <c r="G8" s="317"/>
      <c r="H8" s="317"/>
      <c r="I8" s="317"/>
      <c r="J8" s="317"/>
      <c r="K8" s="317"/>
    </row>
    <row r="9" s="305" customFormat="1" ht="16" customHeight="1" spans="1:11">
      <c r="A9" s="318">
        <v>1</v>
      </c>
      <c r="B9" s="317" t="s">
        <v>160</v>
      </c>
      <c r="C9" s="317"/>
      <c r="D9" s="317"/>
      <c r="E9" s="317"/>
      <c r="F9" s="317"/>
      <c r="G9" s="317"/>
      <c r="H9" s="317"/>
      <c r="I9" s="317"/>
      <c r="J9" s="317"/>
      <c r="K9" s="317"/>
    </row>
    <row r="10" s="305" customFormat="1" ht="16" customHeight="1" spans="1:11">
      <c r="A10" s="318">
        <v>2</v>
      </c>
      <c r="B10" s="319" t="s">
        <v>161</v>
      </c>
      <c r="C10" s="319"/>
      <c r="D10" s="319"/>
      <c r="E10" s="319"/>
      <c r="F10" s="319"/>
      <c r="G10" s="319"/>
      <c r="H10" s="319"/>
      <c r="I10" s="319"/>
      <c r="J10" s="319"/>
      <c r="K10" s="319"/>
    </row>
    <row r="11" s="305" customFormat="1" ht="16" customHeight="1" spans="1:11">
      <c r="A11" s="318">
        <v>3</v>
      </c>
      <c r="B11" s="320" t="s">
        <v>162</v>
      </c>
      <c r="C11" s="320"/>
      <c r="D11" s="320"/>
      <c r="E11" s="319"/>
      <c r="F11" s="319"/>
      <c r="G11" s="319"/>
      <c r="H11" s="319"/>
      <c r="I11" s="319"/>
      <c r="J11" s="319"/>
      <c r="K11" s="341"/>
    </row>
    <row r="12" s="305" customFormat="1" ht="16" customHeight="1" spans="1:11">
      <c r="A12" s="318">
        <v>4</v>
      </c>
      <c r="B12" s="321" t="s">
        <v>164</v>
      </c>
      <c r="C12" s="321"/>
      <c r="D12" s="321"/>
      <c r="E12" s="319"/>
      <c r="F12" s="319"/>
      <c r="G12" s="319"/>
      <c r="H12" s="319"/>
      <c r="I12" s="319"/>
      <c r="J12" s="319"/>
      <c r="K12" s="341"/>
    </row>
    <row r="13" s="306" customFormat="1" ht="12" spans="1:9">
      <c r="A13" s="322" t="s">
        <v>178</v>
      </c>
      <c r="B13" s="323"/>
      <c r="C13" s="324" t="s">
        <v>64</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66</v>
      </c>
      <c r="B15" s="326" t="s">
        <v>166</v>
      </c>
      <c r="C15" s="326"/>
      <c r="D15" s="326"/>
      <c r="E15" s="326"/>
      <c r="F15" s="326"/>
      <c r="G15" s="326"/>
      <c r="H15" s="326"/>
      <c r="I15" s="326"/>
    </row>
    <row r="16" s="306" customFormat="1" ht="31" customHeight="1" spans="1:9">
      <c r="A16" s="327">
        <v>1</v>
      </c>
      <c r="B16" s="328" t="s">
        <v>179</v>
      </c>
      <c r="C16" s="328"/>
      <c r="D16" s="328"/>
      <c r="E16" s="328"/>
      <c r="F16" s="328"/>
      <c r="G16" s="328"/>
      <c r="H16" s="328"/>
      <c r="I16" s="328"/>
    </row>
    <row r="17" s="306" customFormat="1" ht="16" customHeight="1" spans="1:9">
      <c r="A17" s="327">
        <v>2</v>
      </c>
      <c r="B17" s="329" t="s">
        <v>180</v>
      </c>
      <c r="C17" s="328"/>
      <c r="D17" s="328"/>
      <c r="E17" s="328"/>
      <c r="F17" s="328"/>
      <c r="G17" s="328"/>
      <c r="H17" s="328"/>
      <c r="I17" s="328"/>
    </row>
    <row r="18" s="306" customFormat="1" ht="17" customHeight="1" spans="1:9">
      <c r="A18" s="327">
        <v>3</v>
      </c>
      <c r="B18" s="330" t="s">
        <v>181</v>
      </c>
      <c r="C18" s="330"/>
      <c r="D18" s="330"/>
      <c r="E18" s="330"/>
      <c r="F18" s="330"/>
      <c r="G18" s="330"/>
      <c r="H18" s="330"/>
      <c r="I18" s="330"/>
    </row>
    <row r="19" s="306" customFormat="1" ht="17" customHeight="1" spans="1:9">
      <c r="A19" s="327">
        <v>4</v>
      </c>
      <c r="B19" s="330" t="s">
        <v>182</v>
      </c>
      <c r="C19" s="330"/>
      <c r="D19" s="330"/>
      <c r="E19" s="330"/>
      <c r="F19" s="330"/>
      <c r="G19" s="330"/>
      <c r="H19" s="330"/>
      <c r="I19" s="330"/>
    </row>
    <row r="20" s="306" customFormat="1" ht="17" customHeight="1" spans="1:9">
      <c r="A20" s="327">
        <v>5</v>
      </c>
      <c r="B20" s="326" t="s">
        <v>72</v>
      </c>
      <c r="C20" s="326"/>
      <c r="D20" s="326"/>
      <c r="E20" s="326"/>
      <c r="F20" s="326"/>
      <c r="G20" s="326"/>
      <c r="H20" s="326"/>
      <c r="I20" s="326"/>
    </row>
    <row r="21" s="306" customFormat="1" ht="17" customHeight="1" spans="1:9">
      <c r="A21" s="327">
        <v>6</v>
      </c>
      <c r="B21" s="331" t="s">
        <v>73</v>
      </c>
      <c r="C21" s="331"/>
      <c r="D21" s="331"/>
      <c r="E21" s="331"/>
      <c r="F21" s="331"/>
      <c r="G21" s="331"/>
      <c r="H21" s="331"/>
      <c r="I21" s="331"/>
    </row>
    <row r="22" s="306" customFormat="1" ht="17" customHeight="1" spans="1:9">
      <c r="A22" s="327">
        <v>7</v>
      </c>
      <c r="B22" s="331" t="s">
        <v>74</v>
      </c>
      <c r="C22" s="331"/>
      <c r="D22" s="331"/>
      <c r="E22" s="331"/>
      <c r="F22" s="331"/>
      <c r="G22" s="331"/>
      <c r="H22" s="331"/>
      <c r="I22" s="331"/>
    </row>
    <row r="23" s="306" customFormat="1" ht="17" customHeight="1" spans="1:9">
      <c r="A23" s="327">
        <v>8</v>
      </c>
      <c r="B23" s="332" t="s">
        <v>75</v>
      </c>
      <c r="C23" s="333"/>
      <c r="D23" s="333"/>
      <c r="E23" s="333"/>
      <c r="F23" s="333"/>
      <c r="G23" s="333"/>
      <c r="H23" s="333"/>
      <c r="I23" s="333"/>
    </row>
    <row r="24" s="306" customFormat="1" ht="17" customHeight="1" spans="1:9">
      <c r="A24" s="327">
        <v>9</v>
      </c>
      <c r="B24" s="326" t="s">
        <v>76</v>
      </c>
      <c r="C24" s="326"/>
      <c r="D24" s="326"/>
      <c r="E24" s="326"/>
      <c r="F24" s="326"/>
      <c r="G24" s="326"/>
      <c r="H24" s="326"/>
      <c r="I24" s="326"/>
    </row>
    <row r="25" s="306" customFormat="1" ht="17" customHeight="1" spans="1:9">
      <c r="A25" s="327">
        <v>11</v>
      </c>
      <c r="B25" s="329" t="s">
        <v>83</v>
      </c>
      <c r="C25" s="329"/>
      <c r="D25" s="329"/>
      <c r="E25" s="329"/>
      <c r="F25" s="329"/>
      <c r="G25" s="329"/>
      <c r="H25" s="329"/>
      <c r="I25" s="329"/>
    </row>
    <row r="26" s="306" customFormat="1" ht="17" customHeight="1" spans="1:9">
      <c r="A26" s="327">
        <v>12</v>
      </c>
      <c r="B26" s="334" t="s">
        <v>84</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86</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183</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145</v>
      </c>
      <c r="C4" s="308" t="s">
        <v>146</v>
      </c>
      <c r="D4" s="308" t="s">
        <v>36</v>
      </c>
      <c r="E4" s="308" t="s">
        <v>37</v>
      </c>
      <c r="F4" s="308" t="s">
        <v>38</v>
      </c>
      <c r="G4" s="308" t="s">
        <v>171</v>
      </c>
      <c r="H4" s="308" t="s">
        <v>4</v>
      </c>
      <c r="I4" s="337" t="s">
        <v>151</v>
      </c>
      <c r="J4" s="338" t="s">
        <v>144</v>
      </c>
    </row>
    <row r="5" s="303" customFormat="1" ht="124" customHeight="1" spans="2:9">
      <c r="B5" s="308" t="s">
        <v>184</v>
      </c>
      <c r="C5" s="309" t="s">
        <v>173</v>
      </c>
      <c r="D5" s="309">
        <v>7</v>
      </c>
      <c r="E5" s="309">
        <v>5</v>
      </c>
      <c r="F5" s="309">
        <v>5</v>
      </c>
      <c r="G5" s="309">
        <v>5</v>
      </c>
      <c r="H5" s="310" t="s">
        <v>174</v>
      </c>
      <c r="I5" s="339" t="s">
        <v>185</v>
      </c>
    </row>
    <row r="6" s="303" customFormat="1" ht="77" customHeight="1" spans="2:9">
      <c r="B6" s="308" t="s">
        <v>186</v>
      </c>
      <c r="C6" s="309" t="s">
        <v>173</v>
      </c>
      <c r="D6" s="311">
        <v>10.5</v>
      </c>
      <c r="E6" s="311">
        <v>8.5</v>
      </c>
      <c r="F6" s="311">
        <v>8.5</v>
      </c>
      <c r="G6" s="311">
        <v>8.5</v>
      </c>
      <c r="H6" s="310" t="s">
        <v>177</v>
      </c>
      <c r="I6" s="339"/>
    </row>
    <row r="7" customFormat="1" ht="12" customHeight="1" spans="1:11">
      <c r="A7" s="312"/>
      <c r="B7" s="313"/>
      <c r="C7" s="314"/>
      <c r="D7" s="314"/>
      <c r="E7" s="314"/>
      <c r="F7" s="314"/>
      <c r="G7" s="314"/>
      <c r="H7" s="315"/>
      <c r="I7" s="340"/>
      <c r="J7" s="312"/>
      <c r="K7" s="312"/>
    </row>
    <row r="8" s="305" customFormat="1" ht="16" customHeight="1" spans="1:11">
      <c r="A8" s="316"/>
      <c r="B8" s="317" t="s">
        <v>159</v>
      </c>
      <c r="C8" s="317"/>
      <c r="D8" s="317"/>
      <c r="E8" s="317"/>
      <c r="F8" s="317"/>
      <c r="G8" s="317"/>
      <c r="H8" s="317"/>
      <c r="I8" s="317"/>
      <c r="J8" s="317"/>
      <c r="K8" s="317"/>
    </row>
    <row r="9" s="305" customFormat="1" ht="16" customHeight="1" spans="1:11">
      <c r="A9" s="318">
        <v>1</v>
      </c>
      <c r="B9" s="317" t="s">
        <v>160</v>
      </c>
      <c r="C9" s="317"/>
      <c r="D9" s="317"/>
      <c r="E9" s="317"/>
      <c r="F9" s="317"/>
      <c r="G9" s="317"/>
      <c r="H9" s="317"/>
      <c r="I9" s="317"/>
      <c r="J9" s="317"/>
      <c r="K9" s="317"/>
    </row>
    <row r="10" s="305" customFormat="1" ht="16" customHeight="1" spans="1:11">
      <c r="A10" s="318">
        <v>2</v>
      </c>
      <c r="B10" s="319" t="s">
        <v>161</v>
      </c>
      <c r="C10" s="319"/>
      <c r="D10" s="319"/>
      <c r="E10" s="319"/>
      <c r="F10" s="319"/>
      <c r="G10" s="319"/>
      <c r="H10" s="319"/>
      <c r="I10" s="319"/>
      <c r="J10" s="319"/>
      <c r="K10" s="319"/>
    </row>
    <row r="11" s="305" customFormat="1" ht="16" customHeight="1" spans="1:11">
      <c r="A11" s="318">
        <v>3</v>
      </c>
      <c r="B11" s="320" t="s">
        <v>162</v>
      </c>
      <c r="C11" s="320"/>
      <c r="D11" s="320"/>
      <c r="E11" s="319"/>
      <c r="F11" s="319"/>
      <c r="G11" s="319"/>
      <c r="H11" s="319"/>
      <c r="I11" s="319"/>
      <c r="J11" s="319"/>
      <c r="K11" s="341"/>
    </row>
    <row r="12" s="305" customFormat="1" ht="16" customHeight="1" spans="1:11">
      <c r="A12" s="318">
        <v>4</v>
      </c>
      <c r="B12" s="321" t="s">
        <v>164</v>
      </c>
      <c r="C12" s="321"/>
      <c r="D12" s="321"/>
      <c r="E12" s="319"/>
      <c r="F12" s="319"/>
      <c r="G12" s="319"/>
      <c r="H12" s="319"/>
      <c r="I12" s="319"/>
      <c r="J12" s="319"/>
      <c r="K12" s="341"/>
    </row>
    <row r="13" s="306" customFormat="1" ht="12" spans="1:9">
      <c r="A13" s="322" t="s">
        <v>178</v>
      </c>
      <c r="B13" s="323"/>
      <c r="C13" s="324" t="s">
        <v>64</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66</v>
      </c>
      <c r="B15" s="326" t="s">
        <v>166</v>
      </c>
      <c r="C15" s="326"/>
      <c r="D15" s="326"/>
      <c r="E15" s="326"/>
      <c r="F15" s="326"/>
      <c r="G15" s="326"/>
      <c r="H15" s="326"/>
      <c r="I15" s="326"/>
    </row>
    <row r="16" s="306" customFormat="1" ht="31" customHeight="1" spans="1:9">
      <c r="A16" s="327">
        <v>1</v>
      </c>
      <c r="B16" s="328" t="s">
        <v>179</v>
      </c>
      <c r="C16" s="328"/>
      <c r="D16" s="328"/>
      <c r="E16" s="328"/>
      <c r="F16" s="328"/>
      <c r="G16" s="328"/>
      <c r="H16" s="328"/>
      <c r="I16" s="328"/>
    </row>
    <row r="17" s="306" customFormat="1" ht="16" customHeight="1" spans="1:9">
      <c r="A17" s="327">
        <v>2</v>
      </c>
      <c r="B17" s="329" t="s">
        <v>180</v>
      </c>
      <c r="C17" s="328"/>
      <c r="D17" s="328"/>
      <c r="E17" s="328"/>
      <c r="F17" s="328"/>
      <c r="G17" s="328"/>
      <c r="H17" s="328"/>
      <c r="I17" s="328"/>
    </row>
    <row r="18" s="306" customFormat="1" ht="17" customHeight="1" spans="1:9">
      <c r="A18" s="327">
        <v>3</v>
      </c>
      <c r="B18" s="330" t="s">
        <v>181</v>
      </c>
      <c r="C18" s="330"/>
      <c r="D18" s="330"/>
      <c r="E18" s="330"/>
      <c r="F18" s="330"/>
      <c r="G18" s="330"/>
      <c r="H18" s="330"/>
      <c r="I18" s="330"/>
    </row>
    <row r="19" s="306" customFormat="1" ht="17" customHeight="1" spans="1:9">
      <c r="A19" s="327">
        <v>4</v>
      </c>
      <c r="B19" s="330" t="s">
        <v>182</v>
      </c>
      <c r="C19" s="330"/>
      <c r="D19" s="330"/>
      <c r="E19" s="330"/>
      <c r="F19" s="330"/>
      <c r="G19" s="330"/>
      <c r="H19" s="330"/>
      <c r="I19" s="330"/>
    </row>
    <row r="20" s="306" customFormat="1" ht="17" customHeight="1" spans="1:9">
      <c r="A20" s="327">
        <v>5</v>
      </c>
      <c r="B20" s="326" t="s">
        <v>72</v>
      </c>
      <c r="C20" s="326"/>
      <c r="D20" s="326"/>
      <c r="E20" s="326"/>
      <c r="F20" s="326"/>
      <c r="G20" s="326"/>
      <c r="H20" s="326"/>
      <c r="I20" s="326"/>
    </row>
    <row r="21" s="306" customFormat="1" ht="17" customHeight="1" spans="1:9">
      <c r="A21" s="327">
        <v>6</v>
      </c>
      <c r="B21" s="331" t="s">
        <v>73</v>
      </c>
      <c r="C21" s="331"/>
      <c r="D21" s="331"/>
      <c r="E21" s="331"/>
      <c r="F21" s="331"/>
      <c r="G21" s="331"/>
      <c r="H21" s="331"/>
      <c r="I21" s="331"/>
    </row>
    <row r="22" s="306" customFormat="1" ht="17" customHeight="1" spans="1:9">
      <c r="A22" s="327">
        <v>7</v>
      </c>
      <c r="B22" s="331" t="s">
        <v>74</v>
      </c>
      <c r="C22" s="331"/>
      <c r="D22" s="331"/>
      <c r="E22" s="331"/>
      <c r="F22" s="331"/>
      <c r="G22" s="331"/>
      <c r="H22" s="331"/>
      <c r="I22" s="331"/>
    </row>
    <row r="23" s="306" customFormat="1" ht="17" customHeight="1" spans="1:9">
      <c r="A23" s="327">
        <v>8</v>
      </c>
      <c r="B23" s="332" t="s">
        <v>75</v>
      </c>
      <c r="C23" s="333"/>
      <c r="D23" s="333"/>
      <c r="E23" s="333"/>
      <c r="F23" s="333"/>
      <c r="G23" s="333"/>
      <c r="H23" s="333"/>
      <c r="I23" s="333"/>
    </row>
    <row r="24" s="306" customFormat="1" ht="17" customHeight="1" spans="1:9">
      <c r="A24" s="327">
        <v>9</v>
      </c>
      <c r="B24" s="326" t="s">
        <v>76</v>
      </c>
      <c r="C24" s="326"/>
      <c r="D24" s="326"/>
      <c r="E24" s="326"/>
      <c r="F24" s="326"/>
      <c r="G24" s="326"/>
      <c r="H24" s="326"/>
      <c r="I24" s="326"/>
    </row>
    <row r="25" s="306" customFormat="1" ht="17" customHeight="1" spans="1:9">
      <c r="A25" s="327">
        <v>11</v>
      </c>
      <c r="B25" s="329" t="s">
        <v>83</v>
      </c>
      <c r="C25" s="329"/>
      <c r="D25" s="329"/>
      <c r="E25" s="329"/>
      <c r="F25" s="329"/>
      <c r="G25" s="329"/>
      <c r="H25" s="329"/>
      <c r="I25" s="329"/>
    </row>
    <row r="26" s="306" customFormat="1" ht="17" customHeight="1" spans="1:9">
      <c r="A26" s="327">
        <v>12</v>
      </c>
      <c r="B26" s="334" t="s">
        <v>84</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86</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187</v>
      </c>
      <c r="B1" s="292" t="s">
        <v>188</v>
      </c>
      <c r="C1" s="292" t="s">
        <v>189</v>
      </c>
      <c r="D1" s="292" t="s">
        <v>190</v>
      </c>
      <c r="E1" s="292" t="s">
        <v>191</v>
      </c>
      <c r="F1" s="292" t="s">
        <v>4</v>
      </c>
    </row>
    <row r="2" ht="50" customHeight="1" spans="1:6">
      <c r="A2" s="293" t="s">
        <v>192</v>
      </c>
      <c r="B2" s="294" t="s">
        <v>193</v>
      </c>
      <c r="C2" s="295">
        <v>30259</v>
      </c>
      <c r="D2" s="295" t="s">
        <v>194</v>
      </c>
      <c r="E2" s="295" t="s">
        <v>195</v>
      </c>
      <c r="F2" s="296" t="s">
        <v>196</v>
      </c>
    </row>
    <row r="3" ht="50" customHeight="1" spans="1:6">
      <c r="A3" s="293" t="s">
        <v>197</v>
      </c>
      <c r="B3" s="295" t="s">
        <v>198</v>
      </c>
      <c r="C3" s="295">
        <v>60410</v>
      </c>
      <c r="D3" s="295" t="s">
        <v>199</v>
      </c>
      <c r="E3" s="295" t="s">
        <v>200</v>
      </c>
      <c r="F3" s="296" t="s">
        <v>196</v>
      </c>
    </row>
    <row r="4" ht="50" customHeight="1" spans="1:6">
      <c r="A4" s="293" t="s">
        <v>201</v>
      </c>
      <c r="B4" s="295" t="s">
        <v>202</v>
      </c>
      <c r="C4" s="295">
        <v>15126</v>
      </c>
      <c r="D4" s="295" t="s">
        <v>203</v>
      </c>
      <c r="E4" s="295" t="s">
        <v>204</v>
      </c>
      <c r="F4" s="296" t="s">
        <v>196</v>
      </c>
    </row>
    <row r="5" ht="50" customHeight="1" spans="1:6">
      <c r="A5" s="293" t="s">
        <v>205</v>
      </c>
      <c r="B5" s="295" t="s">
        <v>206</v>
      </c>
      <c r="C5" s="295">
        <v>12033</v>
      </c>
      <c r="D5" s="295" t="s">
        <v>207</v>
      </c>
      <c r="E5" s="295" t="s">
        <v>208</v>
      </c>
      <c r="F5" s="296" t="s">
        <v>196</v>
      </c>
    </row>
    <row r="6" ht="50" customHeight="1" spans="1:6">
      <c r="A6" s="293" t="s">
        <v>209</v>
      </c>
      <c r="B6" s="295" t="s">
        <v>210</v>
      </c>
      <c r="C6" s="295">
        <v>95215</v>
      </c>
      <c r="D6" s="295" t="s">
        <v>211</v>
      </c>
      <c r="E6" s="295" t="s">
        <v>212</v>
      </c>
      <c r="F6" s="296" t="s">
        <v>196</v>
      </c>
    </row>
    <row r="7" ht="50" customHeight="1" spans="1:6">
      <c r="A7" s="293" t="s">
        <v>213</v>
      </c>
      <c r="B7" s="295" t="s">
        <v>214</v>
      </c>
      <c r="C7" s="295">
        <v>21901</v>
      </c>
      <c r="D7" s="295" t="s">
        <v>215</v>
      </c>
      <c r="E7" s="295" t="s">
        <v>216</v>
      </c>
      <c r="F7" s="296" t="s">
        <v>196</v>
      </c>
    </row>
    <row r="8" ht="50" customHeight="1" spans="1:6">
      <c r="A8" s="293" t="s">
        <v>217</v>
      </c>
      <c r="B8" s="295" t="s">
        <v>198</v>
      </c>
      <c r="C8" s="295">
        <v>60449</v>
      </c>
      <c r="D8" s="295" t="s">
        <v>218</v>
      </c>
      <c r="E8" s="295" t="s">
        <v>219</v>
      </c>
      <c r="F8" s="296" t="s">
        <v>196</v>
      </c>
    </row>
    <row r="9" ht="50" customHeight="1" spans="1:6">
      <c r="A9" s="293" t="s">
        <v>220</v>
      </c>
      <c r="B9" s="295" t="s">
        <v>193</v>
      </c>
      <c r="C9" s="295">
        <v>30549</v>
      </c>
      <c r="D9" s="295" t="s">
        <v>221</v>
      </c>
      <c r="E9" s="295" t="s">
        <v>222</v>
      </c>
      <c r="F9" s="296" t="s">
        <v>196</v>
      </c>
    </row>
    <row r="10" ht="50" customHeight="1" spans="1:6">
      <c r="A10" s="293" t="s">
        <v>223</v>
      </c>
      <c r="B10" s="295" t="s">
        <v>224</v>
      </c>
      <c r="C10" s="295">
        <v>23803</v>
      </c>
      <c r="D10" s="295" t="s">
        <v>225</v>
      </c>
      <c r="E10" s="295" t="s">
        <v>226</v>
      </c>
      <c r="F10" s="296" t="s">
        <v>196</v>
      </c>
    </row>
    <row r="11" ht="50" customHeight="1" spans="1:6">
      <c r="A11" s="293" t="s">
        <v>227</v>
      </c>
      <c r="B11" s="295" t="s">
        <v>228</v>
      </c>
      <c r="C11" s="295">
        <v>77423</v>
      </c>
      <c r="D11" s="295" t="s">
        <v>229</v>
      </c>
      <c r="E11" s="295" t="s">
        <v>230</v>
      </c>
      <c r="F11" s="296" t="s">
        <v>196</v>
      </c>
    </row>
    <row r="12" ht="50" customHeight="1" spans="1:6">
      <c r="A12" s="293" t="s">
        <v>231</v>
      </c>
      <c r="B12" s="295" t="s">
        <v>232</v>
      </c>
      <c r="C12" s="295">
        <v>37310</v>
      </c>
      <c r="D12" s="295" t="s">
        <v>233</v>
      </c>
      <c r="E12" s="295" t="s">
        <v>234</v>
      </c>
      <c r="F12" s="296" t="s">
        <v>196</v>
      </c>
    </row>
    <row r="13" ht="50" customHeight="1" spans="1:6">
      <c r="A13" s="293" t="s">
        <v>235</v>
      </c>
      <c r="B13" s="295" t="s">
        <v>202</v>
      </c>
      <c r="C13" s="295">
        <v>18424</v>
      </c>
      <c r="D13" s="295" t="s">
        <v>236</v>
      </c>
      <c r="E13" s="295" t="s">
        <v>237</v>
      </c>
      <c r="F13" s="296" t="s">
        <v>196</v>
      </c>
    </row>
    <row r="14" ht="50" customHeight="1" spans="1:6">
      <c r="A14" s="293" t="s">
        <v>238</v>
      </c>
      <c r="B14" s="295" t="s">
        <v>239</v>
      </c>
      <c r="C14" s="295">
        <v>89408</v>
      </c>
      <c r="D14" s="295" t="s">
        <v>240</v>
      </c>
      <c r="E14" s="295" t="s">
        <v>241</v>
      </c>
      <c r="F14" s="296" t="s">
        <v>196</v>
      </c>
    </row>
    <row r="15" ht="50" customHeight="1" spans="1:6">
      <c r="A15" s="293" t="s">
        <v>242</v>
      </c>
      <c r="B15" s="295" t="s">
        <v>243</v>
      </c>
      <c r="C15" s="295">
        <v>42718</v>
      </c>
      <c r="D15" s="295" t="s">
        <v>244</v>
      </c>
      <c r="E15" s="295" t="s">
        <v>245</v>
      </c>
      <c r="F15" s="296" t="s">
        <v>196</v>
      </c>
    </row>
    <row r="16" ht="50" customHeight="1" spans="1:6">
      <c r="A16" s="293" t="s">
        <v>246</v>
      </c>
      <c r="B16" s="295" t="s">
        <v>247</v>
      </c>
      <c r="C16" s="295">
        <v>66021</v>
      </c>
      <c r="D16" s="295" t="s">
        <v>248</v>
      </c>
      <c r="E16" s="295" t="s">
        <v>249</v>
      </c>
      <c r="F16" s="296" t="s">
        <v>196</v>
      </c>
    </row>
    <row r="17" ht="50" customHeight="1" spans="1:6">
      <c r="A17" s="297" t="s">
        <v>250</v>
      </c>
      <c r="B17" s="298" t="s">
        <v>247</v>
      </c>
      <c r="C17" s="298">
        <v>67337</v>
      </c>
      <c r="D17" s="298" t="s">
        <v>251</v>
      </c>
      <c r="E17" s="298" t="s">
        <v>252</v>
      </c>
      <c r="F17" s="299" t="s">
        <v>196</v>
      </c>
    </row>
    <row r="18" ht="28.5" spans="1:6">
      <c r="A18" s="300" t="s">
        <v>253</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254</v>
      </c>
      <c r="B2" s="169"/>
      <c r="C2" s="169"/>
      <c r="D2" s="169"/>
      <c r="E2" s="169"/>
      <c r="F2" s="168" t="s">
        <v>255</v>
      </c>
      <c r="G2" s="169"/>
      <c r="H2" s="169"/>
      <c r="I2" s="169"/>
      <c r="J2" s="169"/>
      <c r="K2" s="169"/>
      <c r="L2" s="169"/>
      <c r="M2" s="169"/>
      <c r="N2" s="166"/>
      <c r="O2" s="164"/>
      <c r="P2" s="164"/>
      <c r="Q2" s="164"/>
    </row>
    <row r="3" s="153" customFormat="1" spans="1:17">
      <c r="A3" s="170" t="s">
        <v>256</v>
      </c>
      <c r="B3" s="171"/>
      <c r="C3" s="172"/>
      <c r="D3" s="173" t="s">
        <v>257</v>
      </c>
      <c r="E3" s="174"/>
      <c r="F3" s="175" t="s">
        <v>258</v>
      </c>
      <c r="G3" s="175"/>
      <c r="H3" s="176"/>
      <c r="I3" s="176"/>
      <c r="J3" s="176"/>
      <c r="K3" s="176"/>
      <c r="L3" s="176"/>
      <c r="M3" s="176"/>
      <c r="N3" s="166"/>
      <c r="O3" s="164"/>
      <c r="P3" s="164"/>
      <c r="Q3" s="164"/>
    </row>
    <row r="4" s="153" customFormat="1" spans="1:17">
      <c r="A4" s="177" t="s">
        <v>259</v>
      </c>
      <c r="B4" s="178"/>
      <c r="C4" s="177"/>
      <c r="D4" s="177"/>
      <c r="E4" s="177"/>
      <c r="F4" s="158" t="s">
        <v>260</v>
      </c>
      <c r="G4" s="158"/>
      <c r="H4" s="158"/>
      <c r="I4" s="158"/>
      <c r="J4" s="158"/>
      <c r="K4" s="158"/>
      <c r="L4" s="158"/>
      <c r="M4" s="158"/>
      <c r="N4" s="166"/>
      <c r="O4" s="164"/>
      <c r="P4" s="164"/>
      <c r="Q4" s="164"/>
    </row>
    <row r="5" s="153" customFormat="1" spans="1:17">
      <c r="A5" s="177" t="s">
        <v>261</v>
      </c>
      <c r="B5" s="178"/>
      <c r="C5" s="177"/>
      <c r="D5" s="177"/>
      <c r="E5" s="177"/>
      <c r="F5" s="175" t="s">
        <v>262</v>
      </c>
      <c r="G5" s="175"/>
      <c r="H5" s="179"/>
      <c r="I5" s="237"/>
      <c r="J5" s="238"/>
      <c r="K5" s="239" t="s">
        <v>263</v>
      </c>
      <c r="L5" s="240"/>
      <c r="M5" s="241"/>
      <c r="N5" s="166"/>
      <c r="O5" s="164"/>
      <c r="P5" s="164"/>
      <c r="Q5" s="164"/>
    </row>
    <row r="6" s="153" customFormat="1" spans="1:17">
      <c r="A6" s="158" t="s">
        <v>264</v>
      </c>
      <c r="B6" s="178"/>
      <c r="C6" s="177"/>
      <c r="D6" s="177"/>
      <c r="E6" s="177"/>
      <c r="F6" s="175" t="s">
        <v>265</v>
      </c>
      <c r="G6" s="175"/>
      <c r="H6" s="179"/>
      <c r="I6" s="237"/>
      <c r="J6" s="238"/>
      <c r="K6" s="242" t="s">
        <v>266</v>
      </c>
      <c r="L6" s="243"/>
      <c r="M6" s="244"/>
      <c r="N6" s="166"/>
      <c r="O6" s="164"/>
      <c r="P6" s="164"/>
      <c r="Q6" s="164"/>
    </row>
    <row r="7" s="153" customFormat="1" spans="1:17">
      <c r="A7" s="158" t="s">
        <v>267</v>
      </c>
      <c r="B7" s="178"/>
      <c r="C7" s="177"/>
      <c r="D7" s="177"/>
      <c r="E7" s="177"/>
      <c r="F7" s="175" t="s">
        <v>268</v>
      </c>
      <c r="G7" s="175"/>
      <c r="H7" s="179"/>
      <c r="I7" s="237"/>
      <c r="J7" s="238"/>
      <c r="K7" s="242" t="s">
        <v>269</v>
      </c>
      <c r="L7" s="243"/>
      <c r="M7" s="244"/>
      <c r="N7" s="166"/>
      <c r="O7" s="164"/>
      <c r="P7" s="164"/>
      <c r="Q7" s="164"/>
    </row>
    <row r="8" s="153" customFormat="1" spans="1:17">
      <c r="A8" s="158" t="s">
        <v>270</v>
      </c>
      <c r="B8" s="180"/>
      <c r="C8" s="180"/>
      <c r="D8" s="181" t="s">
        <v>271</v>
      </c>
      <c r="E8" s="182"/>
      <c r="F8" s="158" t="s">
        <v>271</v>
      </c>
      <c r="G8" s="158"/>
      <c r="H8" s="158"/>
      <c r="I8" s="158"/>
      <c r="J8" s="158"/>
      <c r="K8" s="175" t="s">
        <v>272</v>
      </c>
      <c r="L8" s="175"/>
      <c r="M8" s="244"/>
      <c r="N8" s="166"/>
      <c r="O8" s="164"/>
      <c r="P8" s="164"/>
      <c r="Q8" s="164"/>
    </row>
    <row r="9" s="153" customFormat="1" spans="1:17">
      <c r="A9" s="158" t="s">
        <v>273</v>
      </c>
      <c r="B9" s="183"/>
      <c r="C9" s="184"/>
      <c r="D9" s="184"/>
      <c r="E9" s="184"/>
      <c r="F9" s="184"/>
      <c r="G9" s="184"/>
      <c r="H9" s="184"/>
      <c r="I9" s="184"/>
      <c r="J9" s="184"/>
      <c r="K9" s="184"/>
      <c r="L9" s="184"/>
      <c r="M9" s="184"/>
      <c r="N9" s="166"/>
      <c r="O9" s="164"/>
      <c r="P9" s="164"/>
      <c r="Q9" s="164"/>
    </row>
    <row r="10" s="153" customFormat="1" ht="15.75" spans="1:17">
      <c r="A10" s="158" t="s">
        <v>274</v>
      </c>
      <c r="B10" s="185"/>
      <c r="C10" s="185"/>
      <c r="D10" s="185"/>
      <c r="E10" s="185"/>
      <c r="F10" s="185"/>
      <c r="G10" s="185"/>
      <c r="H10" s="185"/>
      <c r="I10" s="185"/>
      <c r="J10" s="185"/>
      <c r="K10" s="185"/>
      <c r="L10" s="185"/>
      <c r="M10" s="185"/>
      <c r="N10" s="166"/>
      <c r="O10" s="164"/>
      <c r="P10" s="164"/>
      <c r="Q10" s="164"/>
    </row>
    <row r="11" s="154" customFormat="1" ht="32.25" spans="1:174">
      <c r="A11" s="186" t="s">
        <v>275</v>
      </c>
      <c r="B11" s="187" t="s">
        <v>276</v>
      </c>
      <c r="C11" s="188" t="s">
        <v>277</v>
      </c>
      <c r="D11" s="189" t="s">
        <v>278</v>
      </c>
      <c r="E11" s="189" t="s">
        <v>279</v>
      </c>
      <c r="F11" s="190" t="s">
        <v>280</v>
      </c>
      <c r="G11" s="191" t="s">
        <v>281</v>
      </c>
      <c r="H11" s="191" t="s">
        <v>282</v>
      </c>
      <c r="I11" s="191" t="s">
        <v>283</v>
      </c>
      <c r="J11" s="191" t="s">
        <v>284</v>
      </c>
      <c r="K11" s="191" t="s">
        <v>285</v>
      </c>
      <c r="L11" s="191" t="s">
        <v>286</v>
      </c>
      <c r="M11" s="245" t="s">
        <v>287</v>
      </c>
      <c r="N11" s="246" t="s">
        <v>288</v>
      </c>
      <c r="O11" s="245" t="s">
        <v>289</v>
      </c>
      <c r="P11" s="246" t="s">
        <v>189</v>
      </c>
      <c r="Q11" s="259" t="s">
        <v>290</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291</v>
      </c>
      <c r="B1" s="80"/>
      <c r="C1" s="80"/>
      <c r="D1" s="80"/>
      <c r="E1" s="80"/>
      <c r="F1" s="80"/>
      <c r="G1" s="80"/>
      <c r="H1" s="80"/>
      <c r="I1" s="80"/>
      <c r="J1" s="80"/>
      <c r="K1" s="80"/>
      <c r="L1" s="80"/>
      <c r="M1" s="80"/>
      <c r="N1" s="80"/>
      <c r="O1" s="80"/>
      <c r="P1" s="132"/>
      <c r="S1" s="132"/>
      <c r="T1" s="132"/>
    </row>
    <row r="2" s="71" customFormat="1" ht="25.5" customHeight="1" spans="1:224">
      <c r="A2" s="81"/>
      <c r="B2" s="82" t="s">
        <v>292</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293</v>
      </c>
      <c r="C3" s="85" t="s">
        <v>294</v>
      </c>
      <c r="D3" s="85"/>
      <c r="E3" s="84"/>
      <c r="F3" s="84"/>
      <c r="G3" s="85" t="s">
        <v>295</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296</v>
      </c>
      <c r="C4" s="85"/>
      <c r="D4" s="85"/>
      <c r="E4" s="84"/>
      <c r="F4" s="84"/>
      <c r="G4" s="85" t="s">
        <v>297</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298</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299</v>
      </c>
      <c r="C7" s="91" t="s">
        <v>294</v>
      </c>
      <c r="D7" s="91"/>
      <c r="E7" s="91"/>
      <c r="F7" s="91"/>
      <c r="G7" s="92" t="s">
        <v>300</v>
      </c>
      <c r="H7" s="90"/>
      <c r="I7" s="90"/>
      <c r="J7" s="90"/>
      <c r="K7" s="90"/>
      <c r="L7" s="90"/>
      <c r="M7" s="90"/>
      <c r="N7" s="90"/>
      <c r="O7" s="90"/>
      <c r="P7" s="91"/>
      <c r="Q7" s="89"/>
      <c r="R7" s="89"/>
      <c r="S7" s="143"/>
      <c r="T7" s="143"/>
      <c r="U7" s="89"/>
      <c r="V7" s="89"/>
    </row>
    <row r="8" s="73" customFormat="1" ht="40.5" spans="1:22">
      <c r="A8" s="89"/>
      <c r="B8" s="90" t="s">
        <v>301</v>
      </c>
      <c r="C8" s="93"/>
      <c r="D8" s="93"/>
      <c r="E8" s="93"/>
      <c r="F8" s="93"/>
      <c r="G8" s="90" t="s">
        <v>302</v>
      </c>
      <c r="H8" s="94"/>
      <c r="I8" s="94"/>
      <c r="J8" s="94"/>
      <c r="K8" s="94"/>
      <c r="L8" s="94"/>
      <c r="M8" s="94"/>
      <c r="N8" s="94"/>
      <c r="O8" s="94"/>
      <c r="P8" s="93"/>
      <c r="Q8" s="89"/>
      <c r="R8" s="89"/>
      <c r="S8" s="144"/>
      <c r="T8" s="144"/>
      <c r="U8" s="89"/>
      <c r="V8" s="89"/>
    </row>
    <row r="9" s="73" customFormat="1" ht="20.25" spans="1:22">
      <c r="A9" s="89"/>
      <c r="B9" s="90" t="s">
        <v>303</v>
      </c>
      <c r="C9" s="93"/>
      <c r="D9" s="93"/>
      <c r="E9" s="93"/>
      <c r="F9" s="93"/>
      <c r="G9" s="90" t="s">
        <v>304</v>
      </c>
      <c r="H9" s="95"/>
      <c r="I9" s="95"/>
      <c r="J9" s="95"/>
      <c r="K9" s="95"/>
      <c r="L9" s="95"/>
      <c r="M9" s="95"/>
      <c r="N9" s="95"/>
      <c r="O9" s="95"/>
      <c r="P9" s="93"/>
      <c r="Q9" s="89"/>
      <c r="R9" s="89"/>
      <c r="S9" s="144"/>
      <c r="T9" s="144"/>
      <c r="U9" s="89"/>
      <c r="V9" s="89"/>
    </row>
    <row r="10" s="73" customFormat="1" ht="20.25" spans="1:22">
      <c r="A10" s="89"/>
      <c r="B10" s="90" t="s">
        <v>305</v>
      </c>
      <c r="C10" s="96"/>
      <c r="D10" s="96"/>
      <c r="E10" s="96"/>
      <c r="F10" s="96"/>
      <c r="G10" s="90" t="s">
        <v>306</v>
      </c>
      <c r="H10" s="95"/>
      <c r="I10" s="95"/>
      <c r="J10" s="95"/>
      <c r="K10" s="95"/>
      <c r="L10" s="95"/>
      <c r="M10" s="95"/>
      <c r="N10" s="95"/>
      <c r="O10" s="95"/>
      <c r="P10" s="96"/>
      <c r="Q10" s="89"/>
      <c r="R10" s="89"/>
      <c r="S10" s="145"/>
      <c r="T10" s="145"/>
      <c r="U10" s="89"/>
      <c r="V10" s="89"/>
    </row>
    <row r="11" s="73" customFormat="1" ht="14.25" spans="1:20">
      <c r="A11" s="97"/>
      <c r="B11" s="98" t="s">
        <v>307</v>
      </c>
      <c r="C11" s="99"/>
      <c r="D11" s="99"/>
      <c r="E11" s="99"/>
      <c r="F11" s="99"/>
      <c r="G11" s="100" t="s">
        <v>308</v>
      </c>
      <c r="H11" s="101"/>
      <c r="I11" s="101"/>
      <c r="J11" s="101"/>
      <c r="K11" s="101"/>
      <c r="L11" s="101"/>
      <c r="M11" s="101"/>
      <c r="N11" s="101"/>
      <c r="O11" s="101"/>
      <c r="P11" s="99"/>
      <c r="S11" s="146"/>
      <c r="T11" s="146"/>
    </row>
    <row r="12" s="73" customFormat="1" ht="14.25" spans="1:20">
      <c r="A12" s="97"/>
      <c r="B12" s="98" t="s">
        <v>309</v>
      </c>
      <c r="C12" s="99"/>
      <c r="D12" s="99"/>
      <c r="E12" s="99"/>
      <c r="F12" s="99"/>
      <c r="G12" s="100" t="s">
        <v>310</v>
      </c>
      <c r="H12" s="102"/>
      <c r="I12" s="102"/>
      <c r="J12" s="102"/>
      <c r="K12" s="102"/>
      <c r="L12" s="102"/>
      <c r="M12" s="102"/>
      <c r="N12" s="102"/>
      <c r="O12" s="102"/>
      <c r="P12" s="99"/>
      <c r="S12" s="146"/>
      <c r="T12" s="146"/>
    </row>
    <row r="13" s="74" customFormat="1" ht="15.75" spans="1:20">
      <c r="A13" s="103" t="s">
        <v>311</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312</v>
      </c>
      <c r="B14" s="105" t="s">
        <v>313</v>
      </c>
      <c r="C14" s="105" t="s">
        <v>314</v>
      </c>
      <c r="D14" s="105" t="s">
        <v>315</v>
      </c>
      <c r="E14" s="105" t="s">
        <v>316</v>
      </c>
      <c r="F14" s="105" t="s">
        <v>284</v>
      </c>
      <c r="G14" s="104" t="s">
        <v>317</v>
      </c>
      <c r="H14" s="106" t="s">
        <v>318</v>
      </c>
      <c r="I14" s="105" t="s">
        <v>319</v>
      </c>
      <c r="J14" s="104" t="s">
        <v>320</v>
      </c>
      <c r="K14" s="134" t="s">
        <v>321</v>
      </c>
      <c r="L14" s="104" t="s">
        <v>322</v>
      </c>
      <c r="M14" s="104" t="s">
        <v>323</v>
      </c>
      <c r="N14" s="104" t="s">
        <v>324</v>
      </c>
      <c r="O14" s="135" t="s">
        <v>325</v>
      </c>
      <c r="P14" s="104" t="s">
        <v>290</v>
      </c>
      <c r="Q14" s="104" t="s">
        <v>285</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326</v>
      </c>
      <c r="B15" s="108">
        <v>1</v>
      </c>
      <c r="C15" s="109" t="s">
        <v>327</v>
      </c>
      <c r="D15" s="110" t="s">
        <v>328</v>
      </c>
      <c r="E15" s="111">
        <v>6200000000</v>
      </c>
      <c r="F15" s="109" t="s">
        <v>329</v>
      </c>
      <c r="G15" s="109">
        <v>12</v>
      </c>
      <c r="H15" s="111">
        <v>21</v>
      </c>
      <c r="I15" s="109">
        <v>100</v>
      </c>
      <c r="J15" s="136">
        <v>2.5</v>
      </c>
      <c r="K15" s="137">
        <f t="shared" ref="K15:K18" si="0">J15*I15</f>
        <v>250</v>
      </c>
      <c r="L15" s="109" t="s">
        <v>330</v>
      </c>
      <c r="M15" s="109" t="s">
        <v>331</v>
      </c>
      <c r="N15" s="107" t="s">
        <v>332</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333</v>
      </c>
      <c r="B16" s="108">
        <v>2</v>
      </c>
      <c r="C16" s="109" t="s">
        <v>334</v>
      </c>
      <c r="D16" s="110" t="s">
        <v>335</v>
      </c>
      <c r="E16" s="111">
        <v>6800000000</v>
      </c>
      <c r="F16" s="109" t="s">
        <v>336</v>
      </c>
      <c r="G16" s="109">
        <v>12</v>
      </c>
      <c r="H16" s="111">
        <v>21</v>
      </c>
      <c r="I16" s="109">
        <v>100</v>
      </c>
      <c r="J16" s="136">
        <v>2.5</v>
      </c>
      <c r="K16" s="137">
        <f t="shared" si="0"/>
        <v>250</v>
      </c>
      <c r="L16" s="109" t="s">
        <v>330</v>
      </c>
      <c r="M16" s="109" t="s">
        <v>331</v>
      </c>
      <c r="N16" s="107" t="s">
        <v>332</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337</v>
      </c>
      <c r="B17" s="112">
        <v>3</v>
      </c>
      <c r="C17" s="113" t="s">
        <v>327</v>
      </c>
      <c r="D17" s="114" t="s">
        <v>328</v>
      </c>
      <c r="E17" s="115">
        <v>6200000000</v>
      </c>
      <c r="F17" s="113" t="s">
        <v>329</v>
      </c>
      <c r="G17" s="109">
        <v>12</v>
      </c>
      <c r="H17" s="115">
        <v>10</v>
      </c>
      <c r="I17" s="113">
        <v>50</v>
      </c>
      <c r="J17" s="138">
        <v>2.5</v>
      </c>
      <c r="K17" s="137">
        <f t="shared" si="0"/>
        <v>125</v>
      </c>
      <c r="L17" s="109"/>
      <c r="M17" s="109" t="s">
        <v>331</v>
      </c>
      <c r="N17" s="107" t="s">
        <v>332</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337</v>
      </c>
      <c r="B18" s="112">
        <v>3</v>
      </c>
      <c r="C18" s="113" t="s">
        <v>334</v>
      </c>
      <c r="D18" s="114" t="s">
        <v>335</v>
      </c>
      <c r="E18" s="115">
        <v>6800000000</v>
      </c>
      <c r="F18" s="113" t="s">
        <v>336</v>
      </c>
      <c r="G18" s="109">
        <v>12</v>
      </c>
      <c r="H18" s="115">
        <v>11</v>
      </c>
      <c r="I18" s="113">
        <v>50</v>
      </c>
      <c r="J18" s="138">
        <v>2.5</v>
      </c>
      <c r="K18" s="137">
        <f t="shared" si="0"/>
        <v>125</v>
      </c>
      <c r="L18" s="109"/>
      <c r="M18" s="109" t="s">
        <v>331</v>
      </c>
      <c r="N18" s="107" t="s">
        <v>332</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338</v>
      </c>
      <c r="B25" s="129"/>
      <c r="C25" s="130" t="s">
        <v>339</v>
      </c>
      <c r="D25" s="130"/>
      <c r="E25" s="130"/>
      <c r="F25" s="128" t="s">
        <v>340</v>
      </c>
      <c r="G25" s="78"/>
      <c r="H25" s="78"/>
      <c r="I25" s="78"/>
      <c r="J25" s="78"/>
      <c r="K25" s="78"/>
      <c r="L25" s="78"/>
      <c r="M25" s="78"/>
      <c r="N25" s="78"/>
      <c r="O25" s="78"/>
      <c r="P25" s="79"/>
      <c r="Q25" s="70"/>
      <c r="R25" s="70"/>
      <c r="S25" s="79"/>
      <c r="T25" s="79"/>
      <c r="U25" s="70"/>
      <c r="V25" s="70"/>
    </row>
    <row r="26" s="77" customFormat="1" ht="18.75" spans="1:22">
      <c r="A26" s="129" t="s">
        <v>341</v>
      </c>
      <c r="B26" s="129"/>
      <c r="C26" s="130"/>
      <c r="D26" s="130"/>
      <c r="E26" s="130"/>
      <c r="F26" s="128" t="s">
        <v>342</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343</v>
      </c>
    </row>
    <row r="2" ht="13.5" spans="1:2">
      <c r="A2" s="61" t="s">
        <v>344</v>
      </c>
      <c r="B2" s="62"/>
    </row>
    <row r="3" ht="13.5" spans="1:2">
      <c r="A3" s="61" t="s">
        <v>345</v>
      </c>
      <c r="B3" s="62"/>
    </row>
    <row r="4" ht="13.5" spans="1:2">
      <c r="A4" s="61" t="s">
        <v>346</v>
      </c>
      <c r="B4" s="62"/>
    </row>
    <row r="5" ht="13.5" spans="1:2">
      <c r="A5" s="61" t="s">
        <v>347</v>
      </c>
      <c r="B5" s="62"/>
    </row>
    <row r="6" ht="13.5" spans="1:2">
      <c r="A6" s="63" t="s">
        <v>348</v>
      </c>
      <c r="B6" s="62"/>
    </row>
    <row r="7" ht="13.5" spans="1:2">
      <c r="A7" s="61" t="s">
        <v>349</v>
      </c>
      <c r="B7" s="62"/>
    </row>
    <row r="8" ht="13.5" spans="1:2">
      <c r="A8" s="61" t="s">
        <v>350</v>
      </c>
      <c r="B8" s="62"/>
    </row>
    <row r="9" ht="13.5" spans="1:2">
      <c r="A9" s="61" t="s">
        <v>348</v>
      </c>
      <c r="B9" s="62"/>
    </row>
    <row r="10" ht="13.5" spans="1:2">
      <c r="A10" s="61" t="s">
        <v>351</v>
      </c>
      <c r="B10" s="62"/>
    </row>
    <row r="11" ht="15.75" spans="1:2">
      <c r="A11" s="61" t="s">
        <v>352</v>
      </c>
      <c r="B11" s="62"/>
    </row>
    <row r="12" ht="33.75" spans="1:2">
      <c r="A12" s="61" t="s">
        <v>353</v>
      </c>
      <c r="B12" s="62"/>
    </row>
    <row r="13" ht="13.5" spans="1:2">
      <c r="A13" s="61" t="s">
        <v>348</v>
      </c>
      <c r="B13" s="62"/>
    </row>
    <row r="14" ht="39" customHeight="1" spans="1:2">
      <c r="A14" s="61" t="s">
        <v>354</v>
      </c>
      <c r="B14" s="62"/>
    </row>
    <row r="15" ht="13.5" spans="1:2">
      <c r="A15" s="63" t="s">
        <v>348</v>
      </c>
      <c r="B15" s="62"/>
    </row>
    <row r="16" ht="13.5" spans="1:2">
      <c r="A16" s="61" t="s">
        <v>355</v>
      </c>
      <c r="B16" s="62"/>
    </row>
    <row r="17" ht="13.5" spans="1:2">
      <c r="A17" s="63" t="s">
        <v>348</v>
      </c>
      <c r="B17" s="62"/>
    </row>
    <row r="18" ht="13.5" spans="1:2">
      <c r="A18" s="61" t="s">
        <v>356</v>
      </c>
      <c r="B18" s="62"/>
    </row>
    <row r="19" ht="13.5" spans="1:2">
      <c r="A19" s="61" t="s">
        <v>348</v>
      </c>
      <c r="B19" s="62"/>
    </row>
    <row r="20" ht="22.5" spans="1:2">
      <c r="A20" s="61" t="s">
        <v>357</v>
      </c>
      <c r="B20" s="62"/>
    </row>
    <row r="21" ht="13.5" spans="1:2">
      <c r="A21" s="63" t="s">
        <v>348</v>
      </c>
      <c r="B21" s="62"/>
    </row>
    <row r="22" ht="22.5" spans="1:2">
      <c r="A22" s="61" t="s">
        <v>358</v>
      </c>
      <c r="B22" s="62"/>
    </row>
    <row r="23" ht="13.5" spans="1:2">
      <c r="A23" s="61" t="s">
        <v>348</v>
      </c>
      <c r="B23" s="62"/>
    </row>
    <row r="24" ht="13.5" spans="1:2">
      <c r="A24" s="61" t="s">
        <v>359</v>
      </c>
      <c r="B24" s="62"/>
    </row>
    <row r="25" ht="22.5" spans="1:2">
      <c r="A25" s="61" t="s">
        <v>360</v>
      </c>
      <c r="B25" s="62"/>
    </row>
    <row r="26" ht="13.5" spans="1:2">
      <c r="A26" s="63" t="s">
        <v>348</v>
      </c>
      <c r="B26" s="62"/>
    </row>
    <row r="27" ht="13.5" spans="1:2">
      <c r="A27" s="61" t="s">
        <v>361</v>
      </c>
      <c r="B27" s="62"/>
    </row>
    <row r="28" ht="13.5" spans="1:2">
      <c r="A28" s="63" t="s">
        <v>348</v>
      </c>
      <c r="B28" s="62"/>
    </row>
    <row r="29" ht="13.5" spans="1:2">
      <c r="A29" s="61" t="s">
        <v>362</v>
      </c>
      <c r="B29" s="62"/>
    </row>
    <row r="30" ht="13.5" spans="1:2">
      <c r="A30" s="63" t="s">
        <v>348</v>
      </c>
      <c r="B30" s="62"/>
    </row>
    <row r="31" ht="45" spans="1:2">
      <c r="A31" s="61" t="s">
        <v>363</v>
      </c>
      <c r="B31" s="62"/>
    </row>
    <row r="32" ht="13.5" spans="1:2">
      <c r="A32" s="61" t="s">
        <v>348</v>
      </c>
      <c r="B32" s="62"/>
    </row>
    <row r="33" ht="13.5" spans="1:2">
      <c r="A33" s="61" t="s">
        <v>364</v>
      </c>
      <c r="B33" s="64"/>
    </row>
    <row r="34" ht="54" customHeight="1" spans="1:1">
      <c r="A34" s="61" t="s">
        <v>365</v>
      </c>
    </row>
    <row r="35" ht="13.5" spans="1:1">
      <c r="A35" s="63" t="s">
        <v>348</v>
      </c>
    </row>
    <row r="36" ht="13.5" spans="1:1">
      <c r="A36" s="61" t="s">
        <v>366</v>
      </c>
    </row>
    <row r="37" spans="1:1">
      <c r="A37" s="65" t="s">
        <v>348</v>
      </c>
    </row>
    <row r="38" ht="19.5" spans="1:1">
      <c r="A38" s="66" t="s">
        <v>348</v>
      </c>
    </row>
    <row r="39" ht="13.5" spans="1:1">
      <c r="A39" s="61" t="s">
        <v>367</v>
      </c>
    </row>
    <row r="40" spans="1:1">
      <c r="A40" s="65" t="s">
        <v>348</v>
      </c>
    </row>
    <row r="41" ht="19.5" spans="1:1">
      <c r="A41" s="66" t="s">
        <v>348</v>
      </c>
    </row>
    <row r="42" ht="13.5" spans="1:1">
      <c r="A42" s="61" t="s">
        <v>368</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369</v>
      </c>
    </row>
    <row r="2" ht="13.5" spans="1:1">
      <c r="A2" s="50" t="s">
        <v>348</v>
      </c>
    </row>
    <row r="3" ht="13.5" spans="1:1">
      <c r="A3" s="51" t="s">
        <v>370</v>
      </c>
    </row>
    <row r="4" ht="13.5" spans="1:1">
      <c r="A4" s="52" t="s">
        <v>348</v>
      </c>
    </row>
    <row r="5" ht="38.25" spans="1:1">
      <c r="A5" s="51" t="s">
        <v>371</v>
      </c>
    </row>
    <row r="6" ht="13.5" spans="1:1">
      <c r="A6" s="53" t="s">
        <v>348</v>
      </c>
    </row>
    <row r="7" ht="28.5" spans="1:1">
      <c r="A7" s="51" t="s">
        <v>372</v>
      </c>
    </row>
    <row r="8" ht="13.5" spans="1:1">
      <c r="A8" s="51" t="s">
        <v>373</v>
      </c>
    </row>
    <row r="9" ht="13.5" spans="1:1">
      <c r="A9" s="53" t="s">
        <v>348</v>
      </c>
    </row>
    <row r="10" ht="13.5" spans="1:1">
      <c r="A10" s="54" t="s">
        <v>374</v>
      </c>
    </row>
    <row r="11" ht="13.5" spans="1:1">
      <c r="A11" s="55" t="s">
        <v>348</v>
      </c>
    </row>
    <row r="12" ht="13.5" spans="1:1">
      <c r="A12" s="54" t="s">
        <v>375</v>
      </c>
    </row>
    <row r="13" ht="13.5" spans="1:1">
      <c r="A13" s="56" t="s">
        <v>348</v>
      </c>
    </row>
    <row r="14" ht="13.5" spans="1:1">
      <c r="A14" s="51" t="s">
        <v>376</v>
      </c>
    </row>
    <row r="15" ht="13.5" spans="1:1">
      <c r="A15" s="53" t="s">
        <v>348</v>
      </c>
    </row>
    <row r="16" ht="38.25" spans="1:1">
      <c r="A16" s="51" t="s">
        <v>377</v>
      </c>
    </row>
    <row r="17" ht="13.5" spans="1:1">
      <c r="A17" s="53" t="s">
        <v>348</v>
      </c>
    </row>
    <row r="18" ht="13.5" spans="1:1">
      <c r="A18" s="51" t="s">
        <v>378</v>
      </c>
    </row>
    <row r="19" ht="13.5" spans="1:1">
      <c r="A19" s="53" t="s">
        <v>348</v>
      </c>
    </row>
    <row r="20" ht="25.5" spans="1:1">
      <c r="A20" s="57" t="s">
        <v>379</v>
      </c>
    </row>
    <row r="21" ht="25.5" spans="1:1">
      <c r="A21" s="57" t="s">
        <v>380</v>
      </c>
    </row>
    <row r="22" ht="13.5" spans="1:1">
      <c r="A22" s="57" t="s">
        <v>381</v>
      </c>
    </row>
    <row r="23" ht="25.5" spans="1:1">
      <c r="A23" s="57" t="s">
        <v>382</v>
      </c>
    </row>
    <row r="24" ht="25.5" spans="1:1">
      <c r="A24" s="57" t="s">
        <v>383</v>
      </c>
    </row>
    <row r="25" spans="1:1">
      <c r="A25" s="58" t="s">
        <v>348</v>
      </c>
    </row>
    <row r="26" ht="13.5" spans="1:1">
      <c r="A26" s="52" t="s">
        <v>348</v>
      </c>
    </row>
    <row r="27" ht="25.5" spans="1:1">
      <c r="A27" s="51" t="s">
        <v>384</v>
      </c>
    </row>
    <row r="28" ht="13.5" spans="1:1">
      <c r="A28" s="51" t="s">
        <v>385</v>
      </c>
    </row>
    <row r="29" ht="13.5" spans="1:1">
      <c r="A29" s="53" t="s">
        <v>348</v>
      </c>
    </row>
    <row r="30" ht="25.5" spans="1:1">
      <c r="A30" s="51" t="s">
        <v>386</v>
      </c>
    </row>
    <row r="31" ht="13.5" spans="1:1">
      <c r="A31" s="52" t="s">
        <v>348</v>
      </c>
    </row>
    <row r="32" ht="13.5" spans="1:1">
      <c r="A32" s="51" t="s">
        <v>387</v>
      </c>
    </row>
    <row r="33" ht="13.5" spans="1:1">
      <c r="A33" s="59" t="s">
        <v>348</v>
      </c>
    </row>
    <row r="35" ht="13.5" spans="1:1">
      <c r="A35" s="56" t="s">
        <v>388</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389</v>
      </c>
      <c r="B1" s="32"/>
      <c r="C1" s="32"/>
      <c r="D1" s="31"/>
    </row>
    <row r="2" s="28" customFormat="1" spans="1:9">
      <c r="A2" s="33" t="s">
        <v>390</v>
      </c>
      <c r="B2" s="34" t="s">
        <v>391</v>
      </c>
      <c r="C2" s="34"/>
      <c r="D2" s="31"/>
      <c r="E2" s="35" t="s">
        <v>392</v>
      </c>
      <c r="F2" s="35"/>
      <c r="G2" s="35"/>
      <c r="H2" s="35"/>
      <c r="I2" s="35"/>
    </row>
    <row r="3" s="28" customFormat="1" ht="20" customHeight="1" spans="1:9">
      <c r="A3" s="33"/>
      <c r="B3" s="36" t="s">
        <v>393</v>
      </c>
      <c r="C3" s="37" t="s">
        <v>394</v>
      </c>
      <c r="D3" s="38"/>
      <c r="E3" s="35"/>
      <c r="F3" s="35"/>
      <c r="G3" s="35"/>
      <c r="H3" s="35"/>
      <c r="I3" s="35"/>
    </row>
    <row r="4" s="28" customFormat="1" ht="20" customHeight="1" spans="1:9">
      <c r="A4" s="39" t="s">
        <v>395</v>
      </c>
      <c r="B4" s="40" t="s">
        <v>396</v>
      </c>
      <c r="C4" s="40" t="s">
        <v>397</v>
      </c>
      <c r="E4" s="35"/>
      <c r="F4" s="35"/>
      <c r="G4" s="35"/>
      <c r="H4" s="35"/>
      <c r="I4" s="35"/>
    </row>
    <row r="5" s="28" customFormat="1" ht="39" customHeight="1" spans="1:9">
      <c r="A5" s="41" t="s">
        <v>398</v>
      </c>
      <c r="B5" s="40" t="s">
        <v>399</v>
      </c>
      <c r="C5" s="40" t="s">
        <v>396</v>
      </c>
      <c r="E5" s="35"/>
      <c r="F5" s="35"/>
      <c r="G5" s="35"/>
      <c r="H5" s="35"/>
      <c r="I5" s="35"/>
    </row>
    <row r="6" s="28" customFormat="1" ht="20" customHeight="1" spans="1:3">
      <c r="A6" s="39" t="s">
        <v>400</v>
      </c>
      <c r="B6" s="40" t="s">
        <v>399</v>
      </c>
      <c r="C6" s="40" t="s">
        <v>396</v>
      </c>
    </row>
    <row r="7" s="28" customFormat="1" ht="39" customHeight="1" spans="1:3">
      <c r="A7" s="39" t="s">
        <v>401</v>
      </c>
      <c r="B7" s="40" t="s">
        <v>396</v>
      </c>
      <c r="C7" s="40" t="s">
        <v>397</v>
      </c>
    </row>
    <row r="8" s="28" customFormat="1" spans="1:3">
      <c r="A8" s="41" t="s">
        <v>402</v>
      </c>
      <c r="B8" s="40" t="s">
        <v>399</v>
      </c>
      <c r="C8" s="40" t="s">
        <v>396</v>
      </c>
    </row>
    <row r="9" s="28" customFormat="1" ht="25" customHeight="1" spans="1:3">
      <c r="A9" s="42" t="s">
        <v>403</v>
      </c>
      <c r="B9" s="40" t="s">
        <v>399</v>
      </c>
      <c r="C9" s="40" t="s">
        <v>396</v>
      </c>
    </row>
    <row r="10" s="28" customFormat="1" ht="25" customHeight="1" spans="1:3">
      <c r="A10" s="42" t="s">
        <v>404</v>
      </c>
      <c r="B10" s="40" t="s">
        <v>396</v>
      </c>
      <c r="C10" s="40" t="s">
        <v>397</v>
      </c>
    </row>
    <row r="11" s="28" customFormat="1" ht="25" customHeight="1" spans="1:3">
      <c r="A11" s="42" t="s">
        <v>405</v>
      </c>
      <c r="B11" s="40" t="s">
        <v>399</v>
      </c>
      <c r="C11" s="40" t="s">
        <v>396</v>
      </c>
    </row>
    <row r="12" s="28" customFormat="1" ht="25" customHeight="1" spans="1:3">
      <c r="A12" s="42" t="s">
        <v>406</v>
      </c>
      <c r="B12" s="40" t="s">
        <v>399</v>
      </c>
      <c r="C12" s="40" t="s">
        <v>396</v>
      </c>
    </row>
    <row r="13" s="28" customFormat="1" ht="42" customHeight="1" spans="1:3">
      <c r="A13" s="43" t="s">
        <v>407</v>
      </c>
      <c r="B13" s="40" t="s">
        <v>399</v>
      </c>
      <c r="C13" s="40" t="s">
        <v>396</v>
      </c>
    </row>
    <row r="14" s="28" customFormat="1" ht="25" customHeight="1" spans="1:3">
      <c r="A14" s="42" t="s">
        <v>408</v>
      </c>
      <c r="B14" s="40" t="s">
        <v>399</v>
      </c>
      <c r="C14" s="40" t="s">
        <v>396</v>
      </c>
    </row>
    <row r="15" s="28" customFormat="1" ht="25" customHeight="1" spans="1:3">
      <c r="A15" s="42" t="s">
        <v>409</v>
      </c>
      <c r="B15" s="40" t="s">
        <v>410</v>
      </c>
      <c r="C15" s="40" t="s">
        <v>399</v>
      </c>
    </row>
    <row r="16" s="28" customFormat="1" ht="25" customHeight="1" spans="1:3">
      <c r="A16" s="42" t="s">
        <v>411</v>
      </c>
      <c r="B16" s="40" t="s">
        <v>399</v>
      </c>
      <c r="C16" s="40" t="s">
        <v>396</v>
      </c>
    </row>
    <row r="17" s="28" customFormat="1" ht="37" customHeight="1" spans="1:3">
      <c r="A17" s="43" t="s">
        <v>412</v>
      </c>
      <c r="B17" s="40" t="s">
        <v>399</v>
      </c>
      <c r="C17" s="40" t="s">
        <v>396</v>
      </c>
    </row>
    <row r="18" s="28" customFormat="1" ht="43" customHeight="1" spans="1:3">
      <c r="A18" s="43" t="s">
        <v>413</v>
      </c>
      <c r="B18" s="40" t="s">
        <v>399</v>
      </c>
      <c r="C18" s="40" t="s">
        <v>396</v>
      </c>
    </row>
    <row r="19" s="28" customFormat="1" ht="43" customHeight="1" spans="1:3">
      <c r="A19" s="43" t="s">
        <v>414</v>
      </c>
      <c r="B19" s="40" t="s">
        <v>399</v>
      </c>
      <c r="C19" s="40" t="s">
        <v>396</v>
      </c>
    </row>
    <row r="20" s="28" customFormat="1" spans="1:3">
      <c r="A20" s="43" t="s">
        <v>415</v>
      </c>
      <c r="B20" s="40" t="s">
        <v>416</v>
      </c>
      <c r="C20" s="40" t="s">
        <v>417</v>
      </c>
    </row>
    <row r="21" s="28" customFormat="1" ht="49.5" spans="1:3">
      <c r="A21" s="41" t="s">
        <v>418</v>
      </c>
      <c r="B21" s="40" t="s">
        <v>419</v>
      </c>
      <c r="C21" s="40" t="s">
        <v>420</v>
      </c>
    </row>
    <row r="22" s="28" customFormat="1" ht="20" customHeight="1" spans="1:4">
      <c r="A22" s="41" t="s">
        <v>421</v>
      </c>
      <c r="B22" s="40" t="s">
        <v>422</v>
      </c>
      <c r="C22" s="40" t="s">
        <v>410</v>
      </c>
      <c r="D22" s="31"/>
    </row>
    <row r="23" s="28" customFormat="1" ht="20" customHeight="1" spans="1:4">
      <c r="A23" s="41" t="s">
        <v>423</v>
      </c>
      <c r="B23" s="40" t="s">
        <v>424</v>
      </c>
      <c r="C23" s="40" t="s">
        <v>425</v>
      </c>
      <c r="D23" s="31"/>
    </row>
    <row r="24" s="28" customFormat="1" ht="20" customHeight="1" spans="1:4">
      <c r="A24" s="41" t="s">
        <v>426</v>
      </c>
      <c r="B24" s="40" t="s">
        <v>427</v>
      </c>
      <c r="C24" s="40" t="s">
        <v>428</v>
      </c>
      <c r="D24" s="31"/>
    </row>
    <row r="25" s="28" customFormat="1" ht="20" customHeight="1" spans="1:4">
      <c r="A25" s="41" t="s">
        <v>429</v>
      </c>
      <c r="B25" s="44" t="s">
        <v>430</v>
      </c>
      <c r="C25" s="45"/>
      <c r="D25" s="31"/>
    </row>
    <row r="26" s="28" customFormat="1" ht="20" customHeight="1" spans="1:1">
      <c r="A26" s="30"/>
    </row>
    <row r="27" s="28" customFormat="1" ht="20" customHeight="1" spans="1:4">
      <c r="A27" s="46" t="s">
        <v>431</v>
      </c>
      <c r="B27" s="46"/>
      <c r="C27" s="46"/>
      <c r="D27" s="31"/>
    </row>
    <row r="28" s="28" customFormat="1" ht="20" customHeight="1" spans="1:4">
      <c r="A28" s="46" t="s">
        <v>432</v>
      </c>
      <c r="B28" s="46"/>
      <c r="C28" s="46"/>
      <c r="D28" s="31"/>
    </row>
    <row r="29" s="28" customFormat="1" ht="28" customHeight="1" spans="1:4">
      <c r="A29" s="46" t="s">
        <v>433</v>
      </c>
      <c r="B29" s="46"/>
      <c r="C29" s="46"/>
      <c r="D29" s="31"/>
    </row>
    <row r="30" s="29" customFormat="1" ht="18" customHeight="1" spans="1:4">
      <c r="A30" s="46" t="s">
        <v>434</v>
      </c>
      <c r="B30" s="46"/>
      <c r="C30" s="46"/>
      <c r="D30" s="47"/>
    </row>
    <row r="31" s="29" customFormat="1" ht="19" customHeight="1" spans="1:4">
      <c r="A31" s="46" t="s">
        <v>435</v>
      </c>
      <c r="B31" s="46"/>
      <c r="C31" s="46"/>
      <c r="D31" s="47"/>
    </row>
    <row r="32" s="28" customFormat="1" spans="1:4">
      <c r="A32" s="46" t="s">
        <v>436</v>
      </c>
      <c r="B32" s="46"/>
      <c r="C32" s="46"/>
      <c r="D32" s="31"/>
    </row>
    <row r="33" s="28" customFormat="1" spans="1:4">
      <c r="A33" s="46" t="s">
        <v>437</v>
      </c>
      <c r="B33" s="46"/>
      <c r="C33" s="46"/>
      <c r="D33" s="31"/>
    </row>
    <row r="34" s="28" customFormat="1" spans="1:4">
      <c r="A34" s="46" t="s">
        <v>438</v>
      </c>
      <c r="B34" s="46"/>
      <c r="C34" s="46"/>
      <c r="D34" s="31"/>
    </row>
    <row r="35" s="28" customFormat="1" spans="1:4">
      <c r="A35" s="48" t="s">
        <v>439</v>
      </c>
      <c r="B35" s="46"/>
      <c r="C35" s="46"/>
      <c r="D35" s="31"/>
    </row>
    <row r="36" s="28" customFormat="1" ht="49.5" spans="1:4">
      <c r="A36" s="30" t="s">
        <v>440</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441</v>
      </c>
    </row>
    <row r="2" ht="29" customHeight="1" spans="1:1">
      <c r="A2" s="22" t="s">
        <v>442</v>
      </c>
    </row>
    <row r="3" ht="84" customHeight="1" spans="1:1">
      <c r="A3" s="23" t="s">
        <v>443</v>
      </c>
    </row>
    <row r="4" ht="20.25" spans="1:1">
      <c r="A4" s="24" t="s">
        <v>348</v>
      </c>
    </row>
    <row r="5" ht="28" customHeight="1" spans="1:1">
      <c r="A5" s="25" t="s">
        <v>444</v>
      </c>
    </row>
    <row r="6" ht="28" customHeight="1" spans="1:1">
      <c r="A6" s="25" t="s">
        <v>445</v>
      </c>
    </row>
    <row r="7" ht="28" customHeight="1" spans="1:1">
      <c r="A7" s="25" t="s">
        <v>446</v>
      </c>
    </row>
    <row r="8" ht="28" customHeight="1" spans="1:1">
      <c r="A8" s="25" t="s">
        <v>447</v>
      </c>
    </row>
    <row r="12" ht="13.5" spans="1:1">
      <c r="A12" s="26" t="s">
        <v>448</v>
      </c>
    </row>
    <row r="13" ht="13.5" spans="1:1">
      <c r="A13" s="27" t="s">
        <v>449</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450</v>
      </c>
      <c r="B1" s="2"/>
      <c r="C1" s="2"/>
      <c r="D1" s="2"/>
      <c r="E1" s="2"/>
      <c r="F1" s="2"/>
      <c r="G1" s="2"/>
      <c r="H1" s="2"/>
    </row>
    <row r="2" s="1" customFormat="1" ht="70" customHeight="1" spans="1:8">
      <c r="A2" s="3" t="s">
        <v>451</v>
      </c>
      <c r="B2" s="4"/>
      <c r="C2" s="5" t="s">
        <v>452</v>
      </c>
      <c r="D2" s="5"/>
      <c r="E2" s="5" t="s">
        <v>453</v>
      </c>
      <c r="F2" s="6" t="s">
        <v>454</v>
      </c>
      <c r="G2" s="6"/>
      <c r="H2" s="6"/>
    </row>
    <row r="3" s="1" customFormat="1" ht="28.5" spans="1:8">
      <c r="A3" s="7" t="s">
        <v>313</v>
      </c>
      <c r="B3" s="7" t="s">
        <v>455</v>
      </c>
      <c r="C3" s="7" t="s">
        <v>456</v>
      </c>
      <c r="D3" s="7" t="s">
        <v>457</v>
      </c>
      <c r="E3" s="7" t="s">
        <v>458</v>
      </c>
      <c r="F3" s="7" t="s">
        <v>459</v>
      </c>
      <c r="G3" s="8" t="s">
        <v>460</v>
      </c>
      <c r="H3" s="7" t="s">
        <v>461</v>
      </c>
    </row>
    <row r="4" s="1" customFormat="1" spans="1:8">
      <c r="A4" s="7">
        <v>1</v>
      </c>
      <c r="B4" s="7" t="s">
        <v>462</v>
      </c>
      <c r="C4" s="7">
        <v>123456</v>
      </c>
      <c r="D4" s="7" t="s">
        <v>463</v>
      </c>
      <c r="E4" s="7">
        <v>3</v>
      </c>
      <c r="F4" s="7" t="s">
        <v>50</v>
      </c>
      <c r="G4" s="7" t="s">
        <v>464</v>
      </c>
      <c r="H4" s="7" t="s">
        <v>465</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466</v>
      </c>
      <c r="B11" s="9" t="s">
        <v>467</v>
      </c>
      <c r="C11" s="9"/>
      <c r="D11" s="10" t="s">
        <v>468</v>
      </c>
      <c r="E11" s="11"/>
      <c r="F11" s="11"/>
      <c r="G11" s="11"/>
      <c r="H11" s="12"/>
    </row>
    <row r="12" s="1" customFormat="1" ht="22" customHeight="1" spans="1:8">
      <c r="A12" s="7"/>
      <c r="B12" s="9" t="s">
        <v>469</v>
      </c>
      <c r="C12" s="9"/>
      <c r="D12" s="13" t="s">
        <v>470</v>
      </c>
      <c r="E12" s="14"/>
      <c r="F12" s="14"/>
      <c r="G12" s="14"/>
      <c r="H12" s="15"/>
    </row>
    <row r="13" s="1" customFormat="1" ht="22" customHeight="1" spans="1:8">
      <c r="A13" s="16" t="s">
        <v>471</v>
      </c>
      <c r="B13" s="17"/>
      <c r="C13" s="17"/>
      <c r="D13" s="17"/>
      <c r="E13" s="17"/>
      <c r="F13" s="17"/>
      <c r="G13" s="17"/>
      <c r="H13" s="17"/>
    </row>
    <row r="14" s="1" customFormat="1" ht="22" customHeight="1" spans="1:8">
      <c r="A14" s="18" t="s">
        <v>472</v>
      </c>
      <c r="B14" s="18"/>
      <c r="C14" s="18"/>
      <c r="D14" s="18"/>
      <c r="E14" s="18"/>
      <c r="F14" s="18"/>
      <c r="G14" s="18"/>
      <c r="H14" s="19"/>
    </row>
    <row r="15" s="1" customFormat="1" ht="21" customHeight="1" spans="1:1">
      <c r="A15" s="20" t="s">
        <v>473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2024-03-20T01:04:03Z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A60D5715A590421EBC6981C49BDBFF43_13</vt:lpwstr>
  </property>
  <property fmtid="{D5CDD505-2E9C-101B-9397-08002B2CF9AE}" pid="3" name="KSOProductBuildVer">
    <vt:lpwstr>2052-12.1.0.16388</vt:lpwstr>
  </property>
</Properties>
</file>