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产品预报" sheetId="23" r:id="rId11"/>
    <sheet name="亚马逊常见偏远地址" sheetId="9" r:id="rId12"/>
    <sheet name="发票箱单格式" sheetId="10" r:id="rId13"/>
    <sheet name="空派模板" sheetId="11" r:id="rId14"/>
    <sheet name="清关委托书" sheetId="12" r:id="rId15"/>
    <sheet name="免责声明" sheetId="13" r:id="rId16"/>
    <sheet name="欧洲附加费收取标准" sheetId="14" r:id="rId17"/>
    <sheet name="PVA授权书延递" sheetId="15" r:id="rId18"/>
    <sheet name="交接单模板" sheetId="16" r:id="rId19"/>
  </sheets>
  <externalReferences>
    <externalReference r:id="rId21"/>
  </externalReferences>
  <definedNames>
    <definedName name="_xlnm._FilterDatabase" localSheetId="16"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<sst xmlns="http://schemas.openxmlformats.org/spreadsheetml/2006/main" count="1135" uniqueCount="550">
  <si>
    <t>地址：广东省深圳市龙华区观澜街道新澜社区观光路1301-26号厂 房101及102                   联系人:杨柯南15920067939     金17304464706                                                                         价格生效日期：2024年4月20日10:00生效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</si>
  <si>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</si>
  <si>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</si>
  <si>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</si>
  <si>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</si>
  <si>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</si>
  <si>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</si>
  <si>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</si>
  <si>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</si>
  <si>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</si>
  <si>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</si>
  <si>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转飞航班；经济线路；可接私人地址，时效包含查验</t>
  </si>
  <si>
    <t>发票箱单格式!A1</t>
  </si>
  <si>
    <t>欧洲空派带电(慢线)</t>
  </si>
  <si>
    <t>12-15个工作日</t>
  </si>
  <si>
    <t>欧洲空派带电-慢线</t>
  </si>
  <si>
    <t>转飞航班；经济线路；只接FBA地址(非FBA地址量大单询)时效包含查验</t>
  </si>
  <si>
    <t>欧洲空派普货(快线)</t>
  </si>
  <si>
    <t>6-8个自然日</t>
  </si>
  <si>
    <t>欧洲空派普货-快线</t>
  </si>
  <si>
    <t>直飞航班；可接私人地址，时效包含查验</t>
  </si>
  <si>
    <t>价格上涨</t>
  </si>
  <si>
    <t>欧洲空派带电(快线)</t>
  </si>
  <si>
    <t>8-10个自然日</t>
  </si>
  <si>
    <t>欧洲空派带电-快线</t>
  </si>
  <si>
    <t>香港直飞；只接FBA地址(非FBA地址量大单询)，时效包含查验</t>
  </si>
  <si>
    <t>欧洲卡航</t>
  </si>
  <si>
    <t>25个自然日</t>
  </si>
  <si>
    <t>欧洲海运</t>
  </si>
  <si>
    <t>开船后35天</t>
  </si>
  <si>
    <t>英国卡航</t>
  </si>
  <si>
    <t>发车15-17天</t>
  </si>
  <si>
    <t>英国空派</t>
  </si>
  <si>
    <t>英国海运</t>
  </si>
  <si>
    <t>开船35-38个自然日</t>
  </si>
  <si>
    <t>新启天-欧洲空派普货(慢线)</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</si>
  <si>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</si>
  <si>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</si>
  <si>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</si>
  <si>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</si>
  <si>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</si>
  <si>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</si>
  <si>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</si>
  <si>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</si>
  <si>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</si>
  <si>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</si>
  <si>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</si>
  <si>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</si>
  <si>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</si>
  <si>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</si>
  <si>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</si>
  <si>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</si>
  <si>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</si>
  <si>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</si>
  <si>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</si>
  <si>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</si>
  <si>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</si>
  <si>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</si>
  <si>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</si>
  <si>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</si>
  <si>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</si>
  <si>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</si>
  <si>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</si>
  <si>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</si>
  <si>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</si>
  <si>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</si>
  <si>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</si>
  <si>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</si>
  <si>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</si>
  <si>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</si>
  <si>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</si>
  <si>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</si>
  <si>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</si>
  <si>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</si>
  <si>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</si>
  <si>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</si>
  <si>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</si>
  <si>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</si>
  <si>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</si>
  <si>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</si>
  <si>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</si>
  <si>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</si>
  <si>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</si>
  <si>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</si>
  <si>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</si>
  <si>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</si>
  <si>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</si>
  <si>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</si>
  <si>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</si>
  <si>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EU-6慢线(递延）</t>
  </si>
  <si>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</si>
  <si>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</si>
  <si>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</si>
  <si>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</si>
  <si>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</si>
  <si>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</si>
  <si>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</si>
  <si>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</si>
  <si>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</si>
  <si>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</si>
  <si>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</si>
  <si>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</si>
  <si>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</si>
  <si>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</si>
  <si>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</si>
  <si>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</si>
  <si>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</si>
  <si>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</si>
  <si>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</si>
  <si>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</si>
  <si>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</si>
  <si>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</si>
  <si>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</si>
  <si>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</si>
  <si>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</si>
  <si>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德国WOR5，HAJ1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</si>
  <si>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</si>
  <si>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</si>
  <si>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</si>
  <si>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</si>
  <si>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</si>
  <si>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</si>
  <si>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</si>
  <si>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</si>
  <si>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</si>
  <si>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</si>
  <si>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</si>
  <si>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</si>
  <si>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</si>
  <si>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</si>
  <si>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</si>
  <si>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</si>
  <si>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</si>
  <si>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</si>
  <si>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</si>
  <si>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</si>
  <si>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</si>
  <si>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</si>
  <si>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</si>
  <si>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</si>
  <si>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</si>
  <si>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</si>
  <si>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</si>
  <si>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</si>
  <si>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</si>
  <si>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</si>
  <si>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</si>
  <si>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</si>
  <si>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</si>
  <si>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</si>
  <si>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</si>
  <si>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</si>
  <si>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</si>
  <si>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</si>
  <si>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</si>
  <si>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</si>
  <si>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</si>
  <si>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</si>
  <si>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</si>
  <si>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</si>
  <si>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</si>
  <si>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</si>
  <si>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</si>
  <si>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</si>
  <si>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</si>
  <si>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</si>
  <si>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</si>
  <si>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</si>
  <si>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</si>
  <si>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</si>
  <si>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</si>
  <si>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</si>
  <si>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</si>
  <si>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</si>
  <si>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</si>
  <si>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</si>
  <si>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</si>
  <si>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</si>
  <si>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</si>
  <si>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</si>
  <si>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</si>
  <si>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</si>
  <si>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</si>
  <si>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</si>
  <si>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</si>
  <si>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</si>
  <si>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</si>
  <si>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</si>
  <si>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</si>
  <si>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</si>
  <si>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</si>
  <si>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</si>
  <si>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</si>
  <si>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</si>
  <si>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</si>
  <si>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</si>
  <si>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</si>
  <si>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欧空</t>
  </si>
  <si>
    <t>产品</t>
  </si>
  <si>
    <t>预报产品(交坂田)</t>
  </si>
  <si>
    <t>预报产品(交福永)</t>
  </si>
  <si>
    <t>普货</t>
  </si>
  <si>
    <t>欧空快线EU-1</t>
  </si>
  <si>
    <t>欧空快线EU-1*</t>
  </si>
  <si>
    <t>EU-1 S</t>
  </si>
  <si>
    <t>EU-1 S*</t>
  </si>
  <si>
    <t>欧空快线EU-1(VAT)</t>
  </si>
  <si>
    <t>欧空快线EU-1(VAT)*</t>
  </si>
  <si>
    <t>带电</t>
  </si>
  <si>
    <t>欧空快线EU-2</t>
  </si>
  <si>
    <t>欧空快线EU-2*</t>
  </si>
  <si>
    <t>欧空快线EU-2(VAT)</t>
  </si>
  <si>
    <t>欧空快线EU-2(VAT)*</t>
  </si>
  <si>
    <t>普货慢线</t>
  </si>
  <si>
    <t>欧空慢线EU-3</t>
  </si>
  <si>
    <t>欧空慢线EU-3*</t>
  </si>
  <si>
    <t>EU-3 S</t>
  </si>
  <si>
    <t>EU-3 S*</t>
  </si>
  <si>
    <t>欧空慢线EU-3(VAT)</t>
  </si>
  <si>
    <t>欧空慢线EU-3(VAT)*</t>
  </si>
  <si>
    <t>带电慢线</t>
  </si>
  <si>
    <t>欧空慢线EU-6</t>
  </si>
  <si>
    <t>欧空慢线EU-6*</t>
  </si>
  <si>
    <t>欧空慢线EU-6(VAT)</t>
  </si>
  <si>
    <t>欧空慢线EU-6(VAT)*</t>
  </si>
  <si>
    <t>卡航</t>
  </si>
  <si>
    <t>欧洲卡航EU-4-卡派</t>
  </si>
  <si>
    <t>欧洲卡航EU-4-卡派*</t>
  </si>
  <si>
    <t>欧洲卡航EU-4-DPD</t>
  </si>
  <si>
    <t>欧洲卡航EU-4-DPD*</t>
  </si>
  <si>
    <t>欧洲卡航EU-4</t>
  </si>
  <si>
    <t>欧洲卡航EU-4*</t>
  </si>
  <si>
    <t>欧洲卡航EU-4 S</t>
  </si>
  <si>
    <t>欧洲卡航EU-4 S*</t>
  </si>
  <si>
    <t>欧洲卡航EU-4-卡派(VAT)</t>
  </si>
  <si>
    <t>欧洲卡航EU-4-卡派(VAT)*</t>
  </si>
  <si>
    <t>欧洲卡航EU-4-DPD(VAT)</t>
  </si>
  <si>
    <t>欧洲卡航EU-4-DPD(VAT)*</t>
  </si>
  <si>
    <t>海运</t>
  </si>
  <si>
    <t>欧洲海运EU-5-卡派</t>
  </si>
  <si>
    <t>欧洲海运EU-5-卡派*</t>
  </si>
  <si>
    <t>欧洲海运EU-5</t>
  </si>
  <si>
    <t>欧洲海运EU-5*</t>
  </si>
  <si>
    <t>欧洲海运EU-5 S</t>
  </si>
  <si>
    <t>欧洲海运EU-5 S*</t>
  </si>
  <si>
    <t>欧洲海运EU-5-卡派(VAT)</t>
  </si>
  <si>
    <t>欧洲海运EU-5-卡派(VAT)*</t>
  </si>
  <si>
    <t>欧洲海运EU-5(VAT)</t>
  </si>
  <si>
    <t>欧洲海运EU-5(VAT)*</t>
  </si>
  <si>
    <t>英国空运</t>
  </si>
  <si>
    <t>英国空运*</t>
  </si>
  <si>
    <t>英国空运(VAT)</t>
  </si>
  <si>
    <t>英国空运(VAT)*</t>
  </si>
  <si>
    <t>英国海运*</t>
  </si>
  <si>
    <t>英国海运(VAT)</t>
  </si>
  <si>
    <t>英国海运(VAT)*</t>
  </si>
  <si>
    <t>英国陆运</t>
  </si>
  <si>
    <t>英国陆运*</t>
  </si>
  <si>
    <t>英国陆运(VAT)</t>
  </si>
  <si>
    <t>英国陆运(VAT)*</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</si>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</sst>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sz val="10"/>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6"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7" applyNumberFormat="0" applyFill="0" applyAlignment="0" applyProtection="0">
      <alignment vertical="center"/>
    </xf>
    <xf numFmtId="0" fontId="131" fillId="0" borderId="57" applyNumberFormat="0" applyFill="0" applyAlignment="0" applyProtection="0">
      <alignment vertical="center"/>
    </xf>
    <xf numFmtId="0" fontId="132" fillId="0" borderId="58" applyNumberFormat="0" applyFill="0" applyAlignment="0" applyProtection="0">
      <alignment vertical="center"/>
    </xf>
    <xf numFmtId="0" fontId="132" fillId="0" borderId="0" applyNumberFormat="0" applyFill="0" applyBorder="0" applyAlignment="0" applyProtection="0">
      <alignment vertical="center"/>
    </xf>
    <xf numFmtId="0" fontId="133" fillId="17" borderId="59" applyNumberFormat="0" applyAlignment="0" applyProtection="0">
      <alignment vertical="center"/>
    </xf>
    <xf numFmtId="0" fontId="134" fillId="18" borderId="60" applyNumberFormat="0" applyAlignment="0" applyProtection="0">
      <alignment vertical="center"/>
    </xf>
    <xf numFmtId="0" fontId="135" fillId="18" borderId="59" applyNumberFormat="0" applyAlignment="0" applyProtection="0">
      <alignment vertical="center"/>
    </xf>
    <xf numFmtId="0" fontId="136" fillId="19" borderId="61" applyNumberFormat="0" applyAlignment="0" applyProtection="0">
      <alignment vertical="center"/>
    </xf>
    <xf numFmtId="0" fontId="137" fillId="0" borderId="62" applyNumberFormat="0" applyFill="0" applyAlignment="0" applyProtection="0">
      <alignment vertical="center"/>
    </xf>
    <xf numFmtId="0" fontId="138" fillId="0" borderId="63"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1" fillId="0" borderId="0">
      <protection locked="0"/>
    </xf>
    <xf numFmtId="176" fontId="31" fillId="0" borderId="0">
      <protection locked="0"/>
    </xf>
    <xf numFmtId="0" fontId="145"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6"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7" fillId="0" borderId="0">
      <protection locked="0"/>
    </xf>
    <xf numFmtId="0" fontId="31" fillId="0" borderId="0">
      <protection locked="0"/>
    </xf>
    <xf numFmtId="0" fontId="31" fillId="0" borderId="0">
      <protection locked="0"/>
    </xf>
  </cellStyleXfs>
  <cellXfs count="56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80" fillId="0" borderId="0" xfId="0" applyFont="1" applyAlignment="1">
      <alignment horizontal="center" vertical="center"/>
    </xf>
    <xf numFmtId="0" fontId="80" fillId="0" borderId="1" xfId="0" applyFont="1" applyBorder="1" applyAlignment="1">
      <alignment horizontal="center" vertical="center"/>
    </xf>
    <xf numFmtId="0" fontId="80" fillId="0" borderId="10"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center" vertical="center"/>
    </xf>
    <xf numFmtId="0" fontId="0" fillId="0" borderId="0" xfId="0" applyFill="1">
      <alignment vertical="center"/>
    </xf>
    <xf numFmtId="0" fontId="81" fillId="0" borderId="0" xfId="0" applyFont="1" applyFill="1">
      <alignment vertical="center"/>
    </xf>
    <xf numFmtId="0" fontId="68"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81" fillId="0" borderId="1" xfId="0" applyFont="1" applyFill="1" applyBorder="1">
      <alignment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2" fillId="0" borderId="1"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4" fillId="0" borderId="0" xfId="6" applyNumberFormat="1" applyFont="1" applyFill="1" applyBorder="1" applyAlignment="1" applyProtection="1">
      <protection locked="0"/>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178" fontId="83"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5"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79" fillId="0" borderId="19" xfId="0" applyFont="1" applyBorder="1" applyAlignment="1">
      <alignment horizontal="center" vertical="center" wrapText="1"/>
    </xf>
    <xf numFmtId="0" fontId="79"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79" fillId="0" borderId="22" xfId="0" applyFont="1" applyBorder="1" applyAlignment="1">
      <alignment horizontal="center" vertical="center" wrapText="1"/>
    </xf>
    <xf numFmtId="178" fontId="13" fillId="0" borderId="23"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79" fillId="0" borderId="22" xfId="0" applyFont="1" applyFill="1" applyBorder="1" applyAlignment="1">
      <alignment horizontal="center" vertical="center" wrapText="1"/>
    </xf>
    <xf numFmtId="0" fontId="79" fillId="0" borderId="24" xfId="0" applyFont="1" applyBorder="1" applyAlignment="1">
      <alignment horizontal="center" vertical="center" wrapText="1"/>
    </xf>
    <xf numFmtId="0" fontId="79" fillId="0" borderId="25" xfId="0" applyFont="1" applyBorder="1" applyAlignment="1">
      <alignment horizontal="center" vertical="center"/>
    </xf>
    <xf numFmtId="191" fontId="109" fillId="2" borderId="25"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178" fontId="13" fillId="0" borderId="28" xfId="0" applyNumberFormat="1" applyFont="1" applyFill="1" applyBorder="1" applyAlignment="1">
      <alignment horizontal="left" vertical="center" wrapText="1"/>
    </xf>
    <xf numFmtId="178" fontId="108" fillId="5" borderId="29"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30"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5" xfId="0" applyFont="1" applyBorder="1" applyAlignment="1">
      <alignment horizontal="center" vertical="center" wrapText="1"/>
    </xf>
    <xf numFmtId="191" fontId="109" fillId="2" borderId="25" xfId="0" applyNumberFormat="1" applyFont="1" applyFill="1" applyBorder="1" applyAlignment="1">
      <alignment horizontal="center" vertical="center" wrapText="1"/>
    </xf>
    <xf numFmtId="178" fontId="13" fillId="0" borderId="26" xfId="0" applyNumberFormat="1" applyFont="1" applyFill="1" applyBorder="1" applyAlignment="1">
      <alignment horizontal="left" vertical="center" wrapText="1"/>
    </xf>
    <xf numFmtId="0" fontId="84" fillId="3" borderId="31"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16" xfId="0" applyNumberFormat="1" applyFont="1" applyFill="1" applyBorder="1" applyAlignment="1">
      <alignment horizontal="left" vertical="center" wrapText="1"/>
    </xf>
    <xf numFmtId="178" fontId="100" fillId="0" borderId="16" xfId="0" applyNumberFormat="1" applyFont="1" applyFill="1" applyBorder="1" applyAlignment="1">
      <alignment horizontal="left" vertical="center"/>
    </xf>
    <xf numFmtId="178" fontId="100" fillId="0" borderId="31" xfId="0" applyNumberFormat="1" applyFont="1" applyFill="1" applyBorder="1" applyAlignment="1">
      <alignment horizontal="left" vertical="center"/>
    </xf>
    <xf numFmtId="0" fontId="101" fillId="0" borderId="31"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22" xfId="50" applyFont="1" applyBorder="1" applyAlignment="1" applyProtection="1">
      <alignment horizontal="left" vertical="center"/>
    </xf>
    <xf numFmtId="0" fontId="106" fillId="0" borderId="16"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30"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0" fontId="112" fillId="0" borderId="0" xfId="0" applyFont="1" applyFill="1" applyBorder="1" applyAlignment="1">
      <alignment vertical="center"/>
    </xf>
    <xf numFmtId="0" fontId="31"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xf>
    <xf numFmtId="178" fontId="108" fillId="5" borderId="31"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9" fillId="2" borderId="23"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4" fillId="0" borderId="26" xfId="0" applyNumberFormat="1" applyFont="1" applyFill="1" applyBorder="1" applyAlignment="1">
      <alignment horizontal="left" vertical="center" wrapText="1"/>
    </xf>
    <xf numFmtId="178" fontId="108" fillId="5" borderId="22"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7"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30"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178" fontId="115" fillId="0" borderId="52" xfId="0" applyNumberFormat="1" applyFont="1" applyFill="1" applyBorder="1" applyAlignment="1">
      <alignment horizontal="left"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1"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22"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0" borderId="1" xfId="0" applyFont="1" applyFill="1" applyBorder="1" applyAlignment="1">
      <alignment horizontal="center" vertical="center"/>
    </xf>
    <xf numFmtId="0" fontId="123" fillId="0" borderId="1" xfId="0" applyFont="1" applyFill="1" applyBorder="1" applyAlignment="1">
      <alignment horizontal="center" vertical="center"/>
    </xf>
    <xf numFmtId="0" fontId="124"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3" fillId="5"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1" Type="http://schemas.openxmlformats.org/officeDocument/2006/relationships/hyperlink" Target="#&#20135;&#21697;&#39044;&#25253;!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400685</xdr:colOff>
      <xdr:row>0</xdr:row>
      <xdr:rowOff>1365250</xdr:rowOff>
    </xdr:from>
    <xdr:to>
      <xdr:col>11</xdr:col>
      <xdr:colOff>592455</xdr:colOff>
      <xdr:row>1</xdr:row>
      <xdr:rowOff>323215</xdr:rowOff>
    </xdr:to>
    <xdr:sp>
      <xdr:nvSpPr>
        <xdr:cNvPr id="12" name="圆角矩形 11">
          <a:hlinkClick xmlns:r="http://schemas.openxmlformats.org/officeDocument/2006/relationships" r:id="rId11"/>
        </xdr:cNvPr>
        <xdr:cNvSpPr/>
      </xdr:nvSpPr>
      <xdr:spPr>
        <a:xfrm>
          <a:off x="16473170" y="1365250"/>
          <a:ext cx="1122045" cy="32956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a:latin typeface="微软雅黑" panose="020B0503020204020204" charset="-122"/>
              <a:ea typeface="微软雅黑" panose="020B0503020204020204" charset="-122"/>
            </a:rPr>
            <a:t>产品预报指南</a:t>
          </a:r>
          <a:endParaRPr lang="zh-CN" altLang="en-US">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2" name="圆角矩形标注 1"/>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4" name="文本框 3"/>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5080</xdr:colOff>
      <xdr:row>13</xdr:row>
      <xdr:rowOff>153670</xdr:rowOff>
    </xdr:to>
    <xdr:sp>
      <xdr:nvSpPr>
        <xdr:cNvPr id="2" name="圆角矩形标注 1"/>
        <xdr:cNvSpPr/>
      </xdr:nvSpPr>
      <xdr:spPr>
        <a:xfrm>
          <a:off x="15483840" y="15043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361950</xdr:rowOff>
    </xdr:from>
    <xdr:ext cx="4784725" cy="1889125"/>
    <xdr:sp>
      <xdr:nvSpPr>
        <xdr:cNvPr id="4" name="文本框 3"/>
        <xdr:cNvSpPr txBox="1"/>
      </xdr:nvSpPr>
      <xdr:spPr>
        <a:xfrm>
          <a:off x="15763875" y="65214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2</xdr:row>
      <xdr:rowOff>31115</xdr:rowOff>
    </xdr:from>
    <xdr:to>
      <xdr:col>18</xdr:col>
      <xdr:colOff>5715</xdr:colOff>
      <xdr:row>16</xdr:row>
      <xdr:rowOff>131445</xdr:rowOff>
    </xdr:to>
    <xdr:sp>
      <xdr:nvSpPr>
        <xdr:cNvPr id="5" name="圆角矩形标注 4"/>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7" name="文本框 6"/>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N3" sqref="N3"/>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c r="J4" s="536"/>
      <c r="K4" s="537"/>
      <c r="L4" s="535"/>
    </row>
    <row r="5" s="532" customFormat="1" ht="48" customHeight="1" spans="1:12">
      <c r="A5" s="538">
        <v>2</v>
      </c>
      <c r="B5" s="539" t="s">
        <v>13</v>
      </c>
      <c r="C5" s="539"/>
      <c r="D5" s="535" t="s">
        <v>14</v>
      </c>
      <c r="E5" s="540" t="s">
        <v>15</v>
      </c>
      <c r="F5" s="541" t="s">
        <v>16</v>
      </c>
      <c r="G5" s="544"/>
      <c r="H5" s="544"/>
      <c r="I5" s="554"/>
      <c r="J5" s="555"/>
      <c r="K5" s="555"/>
      <c r="L5" s="556"/>
    </row>
    <row r="6" s="532" customFormat="1" ht="48" customHeight="1" spans="1:12">
      <c r="A6" s="538">
        <v>3</v>
      </c>
      <c r="B6" s="539" t="s">
        <v>17</v>
      </c>
      <c r="C6" s="539"/>
      <c r="D6" s="535" t="s">
        <v>18</v>
      </c>
      <c r="E6" s="545" t="s">
        <v>19</v>
      </c>
      <c r="F6" s="546" t="s">
        <v>20</v>
      </c>
      <c r="G6" s="544"/>
      <c r="H6" s="544"/>
      <c r="I6" s="557" t="s">
        <v>21</v>
      </c>
      <c r="J6" s="555"/>
      <c r="K6" s="555"/>
      <c r="L6" s="556"/>
    </row>
    <row r="7" s="532" customFormat="1" ht="48" customHeight="1" spans="1:12">
      <c r="A7" s="538">
        <v>4</v>
      </c>
      <c r="B7" s="539" t="s">
        <v>22</v>
      </c>
      <c r="C7" s="539"/>
      <c r="D7" s="535" t="s">
        <v>23</v>
      </c>
      <c r="E7" s="540" t="s">
        <v>24</v>
      </c>
      <c r="F7" s="541" t="s">
        <v>25</v>
      </c>
      <c r="G7" s="544"/>
      <c r="H7" s="544"/>
      <c r="I7" s="554"/>
      <c r="J7" s="555"/>
      <c r="K7" s="555"/>
      <c r="L7" s="556"/>
    </row>
    <row r="8" s="532" customFormat="1" ht="48" customHeight="1" spans="1:12">
      <c r="A8" s="538">
        <v>5</v>
      </c>
      <c r="B8" s="539" t="s">
        <v>26</v>
      </c>
      <c r="C8" s="539"/>
      <c r="D8" s="535" t="s">
        <v>27</v>
      </c>
      <c r="E8" s="540" t="s">
        <v>26</v>
      </c>
      <c r="F8" s="547"/>
      <c r="G8" s="544"/>
      <c r="H8" s="544"/>
      <c r="I8" s="558"/>
      <c r="J8" s="555"/>
      <c r="K8" s="555"/>
      <c r="L8" s="556"/>
    </row>
    <row r="9" s="532" customFormat="1" ht="48" customHeight="1" spans="1:12">
      <c r="A9" s="538">
        <v>6</v>
      </c>
      <c r="B9" s="548" t="s">
        <v>28</v>
      </c>
      <c r="C9" s="548"/>
      <c r="D9" s="535" t="s">
        <v>29</v>
      </c>
      <c r="E9" s="561" t="s">
        <v>28</v>
      </c>
      <c r="F9" s="549"/>
      <c r="G9" s="544"/>
      <c r="H9" s="544"/>
      <c r="I9" s="558"/>
      <c r="J9" s="555"/>
      <c r="K9" s="555"/>
      <c r="L9" s="556"/>
    </row>
    <row r="10" s="532" customFormat="1" ht="48" customHeight="1" spans="1:12">
      <c r="A10" s="538">
        <v>7</v>
      </c>
      <c r="B10" s="550" t="s">
        <v>30</v>
      </c>
      <c r="C10" s="551"/>
      <c r="D10" s="535" t="s">
        <v>31</v>
      </c>
      <c r="E10" s="540" t="s">
        <v>30</v>
      </c>
      <c r="F10" s="549"/>
      <c r="G10" s="544"/>
      <c r="H10" s="544"/>
      <c r="I10" s="558"/>
      <c r="J10" s="555"/>
      <c r="K10" s="555"/>
      <c r="L10" s="556"/>
    </row>
    <row r="11" s="532" customFormat="1" ht="48" customHeight="1" spans="1:12">
      <c r="A11" s="538">
        <v>8</v>
      </c>
      <c r="B11" s="550" t="s">
        <v>32</v>
      </c>
      <c r="C11" s="551"/>
      <c r="D11" s="535" t="s">
        <v>23</v>
      </c>
      <c r="E11" s="540" t="s">
        <v>32</v>
      </c>
      <c r="F11" s="549"/>
      <c r="G11" s="544"/>
      <c r="H11" s="544"/>
      <c r="I11" s="553"/>
      <c r="J11" s="555"/>
      <c r="K11" s="555"/>
      <c r="L11" s="556"/>
    </row>
    <row r="12" ht="48" customHeight="1" spans="1:12">
      <c r="A12" s="538">
        <v>9</v>
      </c>
      <c r="B12" s="550" t="s">
        <v>33</v>
      </c>
      <c r="C12" s="551"/>
      <c r="D12" s="535" t="s">
        <v>34</v>
      </c>
      <c r="E12" s="540" t="s">
        <v>33</v>
      </c>
      <c r="F12" s="552"/>
      <c r="G12" s="544"/>
      <c r="H12" s="544"/>
      <c r="I12" s="558"/>
      <c r="J12" s="559"/>
      <c r="K12" s="560"/>
      <c r="L12" s="552"/>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8" customWidth="1"/>
    <col min="2" max="3" width="16.125" style="308" customWidth="1"/>
    <col min="4" max="5" width="12.25" style="308" customWidth="1"/>
    <col min="6" max="6" width="12.125" style="308" customWidth="1"/>
    <col min="7" max="7" width="42.25" style="308" customWidth="1"/>
    <col min="8" max="8" width="27.625" style="308" customWidth="1"/>
    <col min="9" max="9" width="25.25" style="308" customWidth="1"/>
    <col min="10" max="10" width="14.375" style="308" customWidth="1"/>
    <col min="11" max="11" width="21.875" style="308" customWidth="1"/>
    <col min="12" max="16384" width="9" style="308"/>
  </cols>
  <sheetData>
    <row r="1" s="308" customFormat="1" ht="63" customHeight="1" spans="1:9">
      <c r="A1" s="312" t="s">
        <v>192</v>
      </c>
      <c r="B1" s="312"/>
      <c r="C1" s="312"/>
      <c r="D1" s="312"/>
      <c r="E1" s="312"/>
      <c r="F1" s="312"/>
      <c r="G1" s="312"/>
      <c r="H1" s="312"/>
      <c r="I1" s="343" t="s">
        <v>152</v>
      </c>
    </row>
    <row r="2" s="309" customFormat="1" ht="50" customHeight="1" spans="1:9">
      <c r="A2" s="313" t="s">
        <v>153</v>
      </c>
      <c r="B2" s="313" t="s">
        <v>154</v>
      </c>
      <c r="C2" s="313" t="s">
        <v>42</v>
      </c>
      <c r="D2" s="313" t="s">
        <v>43</v>
      </c>
      <c r="E2" s="313" t="s">
        <v>44</v>
      </c>
      <c r="F2" s="313" t="s">
        <v>180</v>
      </c>
      <c r="G2" s="313" t="s">
        <v>4</v>
      </c>
      <c r="H2" s="314" t="s">
        <v>159</v>
      </c>
      <c r="I2" s="343"/>
    </row>
    <row r="3" s="308" customFormat="1" ht="124" customHeight="1" spans="1:8">
      <c r="A3" s="313" t="s">
        <v>193</v>
      </c>
      <c r="B3" s="315" t="s">
        <v>182</v>
      </c>
      <c r="C3" s="315">
        <v>6.8</v>
      </c>
      <c r="D3" s="315">
        <v>6.8</v>
      </c>
      <c r="E3" s="315">
        <v>6.8</v>
      </c>
      <c r="F3" s="315">
        <v>4.8</v>
      </c>
      <c r="G3" s="316" t="s">
        <v>194</v>
      </c>
      <c r="H3" s="317" t="s">
        <v>195</v>
      </c>
    </row>
    <row r="4" s="308" customFormat="1" ht="77" customHeight="1" spans="1:8">
      <c r="A4" s="313" t="s">
        <v>196</v>
      </c>
      <c r="B4" s="315" t="s">
        <v>182</v>
      </c>
      <c r="C4" s="318">
        <v>9.5</v>
      </c>
      <c r="D4" s="318">
        <v>9.5</v>
      </c>
      <c r="E4" s="318">
        <v>9.5</v>
      </c>
      <c r="F4" s="318">
        <v>7.5</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D1"/>
    </sheetView>
  </sheetViews>
  <sheetFormatPr defaultColWidth="9" defaultRowHeight="16.5" outlineLevelCol="3"/>
  <cols>
    <col min="1" max="1" width="9" style="303"/>
    <col min="2" max="2" width="19.625" style="303" customWidth="1"/>
    <col min="3" max="3" width="21.25" style="303" customWidth="1"/>
    <col min="4" max="4" width="22.125" style="303" customWidth="1"/>
    <col min="5" max="16384" width="9" style="303"/>
  </cols>
  <sheetData>
    <row r="1" spans="1:1">
      <c r="A1" s="303" t="s">
        <v>197</v>
      </c>
    </row>
    <row r="2" spans="1:4">
      <c r="A2" s="304"/>
      <c r="B2" s="304" t="s">
        <v>198</v>
      </c>
      <c r="C2" s="304" t="s">
        <v>199</v>
      </c>
      <c r="D2" s="304" t="s">
        <v>200</v>
      </c>
    </row>
    <row r="3" spans="1:4">
      <c r="A3" s="304" t="s">
        <v>201</v>
      </c>
      <c r="B3" s="304" t="s">
        <v>92</v>
      </c>
      <c r="C3" s="304" t="s">
        <v>202</v>
      </c>
      <c r="D3" s="304" t="s">
        <v>203</v>
      </c>
    </row>
    <row r="4" spans="1:4">
      <c r="A4" s="304"/>
      <c r="B4" s="304" t="s">
        <v>96</v>
      </c>
      <c r="C4" s="304" t="s">
        <v>204</v>
      </c>
      <c r="D4" s="304" t="s">
        <v>205</v>
      </c>
    </row>
    <row r="5" spans="1:4">
      <c r="A5" s="304"/>
      <c r="B5" s="304" t="s">
        <v>99</v>
      </c>
      <c r="C5" s="304" t="s">
        <v>206</v>
      </c>
      <c r="D5" s="304" t="s">
        <v>207</v>
      </c>
    </row>
    <row r="6" spans="1:4">
      <c r="A6" s="304" t="s">
        <v>208</v>
      </c>
      <c r="B6" s="304" t="s">
        <v>102</v>
      </c>
      <c r="C6" s="304" t="s">
        <v>209</v>
      </c>
      <c r="D6" s="304" t="s">
        <v>210</v>
      </c>
    </row>
    <row r="7" spans="1:4">
      <c r="A7" s="304"/>
      <c r="B7" s="304" t="s">
        <v>105</v>
      </c>
      <c r="C7" s="304" t="s">
        <v>211</v>
      </c>
      <c r="D7" s="304" t="s">
        <v>212</v>
      </c>
    </row>
    <row r="8" spans="1:4">
      <c r="A8" s="304" t="s">
        <v>213</v>
      </c>
      <c r="B8" s="304" t="s">
        <v>48</v>
      </c>
      <c r="C8" s="304" t="s">
        <v>214</v>
      </c>
      <c r="D8" s="304" t="s">
        <v>215</v>
      </c>
    </row>
    <row r="9" spans="1:4">
      <c r="A9" s="304"/>
      <c r="B9" s="304" t="s">
        <v>55</v>
      </c>
      <c r="C9" s="304" t="s">
        <v>216</v>
      </c>
      <c r="D9" s="304" t="s">
        <v>217</v>
      </c>
    </row>
    <row r="10" spans="1:4">
      <c r="A10" s="304"/>
      <c r="B10" s="304" t="s">
        <v>61</v>
      </c>
      <c r="C10" s="304" t="s">
        <v>218</v>
      </c>
      <c r="D10" s="304" t="s">
        <v>219</v>
      </c>
    </row>
    <row r="11" spans="1:4">
      <c r="A11" s="304" t="s">
        <v>220</v>
      </c>
      <c r="B11" s="304" t="s">
        <v>87</v>
      </c>
      <c r="C11" s="304" t="s">
        <v>221</v>
      </c>
      <c r="D11" s="304" t="s">
        <v>222</v>
      </c>
    </row>
    <row r="12" spans="1:4">
      <c r="A12" s="304"/>
      <c r="B12" s="304" t="s">
        <v>89</v>
      </c>
      <c r="C12" s="304" t="s">
        <v>223</v>
      </c>
      <c r="D12" s="304" t="s">
        <v>224</v>
      </c>
    </row>
    <row r="13" spans="1:1">
      <c r="A13" s="303" t="s">
        <v>26</v>
      </c>
    </row>
    <row r="14" spans="1:4">
      <c r="A14" s="304"/>
      <c r="B14" s="304" t="s">
        <v>198</v>
      </c>
      <c r="C14" s="304" t="s">
        <v>199</v>
      </c>
      <c r="D14" s="304" t="s">
        <v>200</v>
      </c>
    </row>
    <row r="15" spans="1:4">
      <c r="A15" s="305" t="s">
        <v>225</v>
      </c>
      <c r="B15" s="304" t="s">
        <v>110</v>
      </c>
      <c r="C15" s="304" t="s">
        <v>226</v>
      </c>
      <c r="D15" s="304" t="s">
        <v>227</v>
      </c>
    </row>
    <row r="16" spans="1:4">
      <c r="A16" s="306"/>
      <c r="B16" s="304" t="s">
        <v>117</v>
      </c>
      <c r="C16" s="304" t="s">
        <v>228</v>
      </c>
      <c r="D16" s="304" t="s">
        <v>229</v>
      </c>
    </row>
    <row r="17" spans="1:4">
      <c r="A17" s="306"/>
      <c r="B17" s="304" t="s">
        <v>119</v>
      </c>
      <c r="C17" s="304" t="s">
        <v>230</v>
      </c>
      <c r="D17" s="304" t="s">
        <v>231</v>
      </c>
    </row>
    <row r="18" spans="1:4">
      <c r="A18" s="306"/>
      <c r="B18" s="304" t="s">
        <v>121</v>
      </c>
      <c r="C18" s="304" t="s">
        <v>232</v>
      </c>
      <c r="D18" s="304" t="s">
        <v>233</v>
      </c>
    </row>
    <row r="19" spans="1:4">
      <c r="A19" s="306"/>
      <c r="B19" s="304" t="s">
        <v>124</v>
      </c>
      <c r="C19" s="304" t="s">
        <v>234</v>
      </c>
      <c r="D19" s="304" t="s">
        <v>235</v>
      </c>
    </row>
    <row r="20" spans="1:4">
      <c r="A20" s="307"/>
      <c r="B20" s="304" t="s">
        <v>126</v>
      </c>
      <c r="C20" s="304" t="s">
        <v>236</v>
      </c>
      <c r="D20" s="304" t="s">
        <v>237</v>
      </c>
    </row>
    <row r="21" spans="1:1">
      <c r="A21" s="303" t="s">
        <v>28</v>
      </c>
    </row>
    <row r="22" spans="1:4">
      <c r="A22" s="304"/>
      <c r="B22" s="304" t="s">
        <v>198</v>
      </c>
      <c r="C22" s="304" t="s">
        <v>199</v>
      </c>
      <c r="D22" s="304" t="s">
        <v>200</v>
      </c>
    </row>
    <row r="23" spans="1:4">
      <c r="A23" s="305" t="s">
        <v>238</v>
      </c>
      <c r="B23" s="304" t="s">
        <v>137</v>
      </c>
      <c r="C23" s="304" t="s">
        <v>239</v>
      </c>
      <c r="D23" s="304" t="s">
        <v>240</v>
      </c>
    </row>
    <row r="24" spans="1:4">
      <c r="A24" s="306"/>
      <c r="B24" s="304" t="s">
        <v>142</v>
      </c>
      <c r="C24" s="304" t="s">
        <v>241</v>
      </c>
      <c r="D24" s="304" t="s">
        <v>242</v>
      </c>
    </row>
    <row r="25" spans="1:4">
      <c r="A25" s="306"/>
      <c r="B25" s="304" t="s">
        <v>145</v>
      </c>
      <c r="C25" s="304" t="s">
        <v>243</v>
      </c>
      <c r="D25" s="304" t="s">
        <v>244</v>
      </c>
    </row>
    <row r="26" spans="1:4">
      <c r="A26" s="306"/>
      <c r="B26" s="304" t="s">
        <v>139</v>
      </c>
      <c r="C26" s="304" t="s">
        <v>245</v>
      </c>
      <c r="D26" s="304" t="s">
        <v>246</v>
      </c>
    </row>
    <row r="27" spans="1:4">
      <c r="A27" s="307"/>
      <c r="B27" s="304" t="s">
        <v>143</v>
      </c>
      <c r="C27" s="304" t="s">
        <v>247</v>
      </c>
      <c r="D27" s="304" t="s">
        <v>248</v>
      </c>
    </row>
    <row r="29" spans="1:4">
      <c r="A29" s="304"/>
      <c r="B29" s="304" t="s">
        <v>198</v>
      </c>
      <c r="C29" s="304" t="s">
        <v>199</v>
      </c>
      <c r="D29" s="304" t="s">
        <v>200</v>
      </c>
    </row>
    <row r="30" spans="1:4">
      <c r="A30" s="304" t="s">
        <v>249</v>
      </c>
      <c r="B30" s="304" t="s">
        <v>185</v>
      </c>
      <c r="C30" s="304" t="s">
        <v>249</v>
      </c>
      <c r="D30" s="304" t="s">
        <v>250</v>
      </c>
    </row>
    <row r="31" spans="1:4">
      <c r="A31" s="304"/>
      <c r="B31" s="304" t="s">
        <v>181</v>
      </c>
      <c r="C31" s="304" t="s">
        <v>251</v>
      </c>
      <c r="D31" s="304" t="s">
        <v>252</v>
      </c>
    </row>
    <row r="32" spans="1:4">
      <c r="A32" s="304" t="s">
        <v>33</v>
      </c>
      <c r="B32" s="304" t="s">
        <v>196</v>
      </c>
      <c r="C32" s="304" t="s">
        <v>33</v>
      </c>
      <c r="D32" s="304" t="s">
        <v>253</v>
      </c>
    </row>
    <row r="33" spans="1:4">
      <c r="A33" s="304"/>
      <c r="B33" s="304" t="s">
        <v>193</v>
      </c>
      <c r="C33" s="304" t="s">
        <v>254</v>
      </c>
      <c r="D33" s="304" t="s">
        <v>255</v>
      </c>
    </row>
    <row r="34" spans="1:4">
      <c r="A34" s="304" t="s">
        <v>30</v>
      </c>
      <c r="B34" s="304" t="s">
        <v>164</v>
      </c>
      <c r="C34" s="304" t="s">
        <v>256</v>
      </c>
      <c r="D34" s="304" t="s">
        <v>257</v>
      </c>
    </row>
    <row r="35" spans="1:4">
      <c r="A35" s="304"/>
      <c r="B35" s="304" t="s">
        <v>160</v>
      </c>
      <c r="C35" s="304" t="s">
        <v>258</v>
      </c>
      <c r="D35" s="304" t="s">
        <v>259</v>
      </c>
    </row>
  </sheetData>
  <mergeCells count="12">
    <mergeCell ref="A1:D1"/>
    <mergeCell ref="A13:D13"/>
    <mergeCell ref="A21:D21"/>
    <mergeCell ref="A3:A5"/>
    <mergeCell ref="A6:A7"/>
    <mergeCell ref="A8:A10"/>
    <mergeCell ref="A11:A12"/>
    <mergeCell ref="A15:A20"/>
    <mergeCell ref="A23:A27"/>
    <mergeCell ref="A30:A31"/>
    <mergeCell ref="A32:A33"/>
    <mergeCell ref="A34:A3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260</v>
      </c>
      <c r="B1" s="292" t="s">
        <v>261</v>
      </c>
      <c r="C1" s="292" t="s">
        <v>262</v>
      </c>
      <c r="D1" s="292" t="s">
        <v>263</v>
      </c>
      <c r="E1" s="292" t="s">
        <v>264</v>
      </c>
      <c r="F1" s="292" t="s">
        <v>4</v>
      </c>
    </row>
    <row r="2" ht="50" customHeight="1" spans="1:6">
      <c r="A2" s="293" t="s">
        <v>265</v>
      </c>
      <c r="B2" s="294" t="s">
        <v>266</v>
      </c>
      <c r="C2" s="295">
        <v>30259</v>
      </c>
      <c r="D2" s="295" t="s">
        <v>267</v>
      </c>
      <c r="E2" s="295" t="s">
        <v>268</v>
      </c>
      <c r="F2" s="296" t="s">
        <v>269</v>
      </c>
    </row>
    <row r="3" ht="50" customHeight="1" spans="1:6">
      <c r="A3" s="293" t="s">
        <v>270</v>
      </c>
      <c r="B3" s="295" t="s">
        <v>271</v>
      </c>
      <c r="C3" s="295">
        <v>60410</v>
      </c>
      <c r="D3" s="295" t="s">
        <v>272</v>
      </c>
      <c r="E3" s="295" t="s">
        <v>273</v>
      </c>
      <c r="F3" s="296" t="s">
        <v>269</v>
      </c>
    </row>
    <row r="4" ht="50" customHeight="1" spans="1:6">
      <c r="A4" s="293" t="s">
        <v>274</v>
      </c>
      <c r="B4" s="295" t="s">
        <v>275</v>
      </c>
      <c r="C4" s="295">
        <v>15126</v>
      </c>
      <c r="D4" s="295" t="s">
        <v>276</v>
      </c>
      <c r="E4" s="295" t="s">
        <v>277</v>
      </c>
      <c r="F4" s="296" t="s">
        <v>269</v>
      </c>
    </row>
    <row r="5" ht="50" customHeight="1" spans="1:6">
      <c r="A5" s="293" t="s">
        <v>278</v>
      </c>
      <c r="B5" s="295" t="s">
        <v>279</v>
      </c>
      <c r="C5" s="295">
        <v>12033</v>
      </c>
      <c r="D5" s="295" t="s">
        <v>280</v>
      </c>
      <c r="E5" s="295" t="s">
        <v>281</v>
      </c>
      <c r="F5" s="296" t="s">
        <v>269</v>
      </c>
    </row>
    <row r="6" ht="50" customHeight="1" spans="1:6">
      <c r="A6" s="293" t="s">
        <v>282</v>
      </c>
      <c r="B6" s="295" t="s">
        <v>283</v>
      </c>
      <c r="C6" s="295">
        <v>95215</v>
      </c>
      <c r="D6" s="295" t="s">
        <v>284</v>
      </c>
      <c r="E6" s="295" t="s">
        <v>285</v>
      </c>
      <c r="F6" s="296" t="s">
        <v>269</v>
      </c>
    </row>
    <row r="7" ht="50" customHeight="1" spans="1:6">
      <c r="A7" s="293" t="s">
        <v>286</v>
      </c>
      <c r="B7" s="295" t="s">
        <v>287</v>
      </c>
      <c r="C7" s="295">
        <v>21901</v>
      </c>
      <c r="D7" s="295" t="s">
        <v>288</v>
      </c>
      <c r="E7" s="295" t="s">
        <v>289</v>
      </c>
      <c r="F7" s="296" t="s">
        <v>269</v>
      </c>
    </row>
    <row r="8" ht="50" customHeight="1" spans="1:6">
      <c r="A8" s="293" t="s">
        <v>290</v>
      </c>
      <c r="B8" s="295" t="s">
        <v>271</v>
      </c>
      <c r="C8" s="295">
        <v>60449</v>
      </c>
      <c r="D8" s="295" t="s">
        <v>291</v>
      </c>
      <c r="E8" s="295" t="s">
        <v>292</v>
      </c>
      <c r="F8" s="296" t="s">
        <v>269</v>
      </c>
    </row>
    <row r="9" ht="50" customHeight="1" spans="1:6">
      <c r="A9" s="293" t="s">
        <v>293</v>
      </c>
      <c r="B9" s="295" t="s">
        <v>266</v>
      </c>
      <c r="C9" s="295">
        <v>30549</v>
      </c>
      <c r="D9" s="295" t="s">
        <v>294</v>
      </c>
      <c r="E9" s="295" t="s">
        <v>295</v>
      </c>
      <c r="F9" s="296" t="s">
        <v>269</v>
      </c>
    </row>
    <row r="10" ht="50" customHeight="1" spans="1:6">
      <c r="A10" s="293" t="s">
        <v>296</v>
      </c>
      <c r="B10" s="295" t="s">
        <v>297</v>
      </c>
      <c r="C10" s="295">
        <v>23803</v>
      </c>
      <c r="D10" s="295" t="s">
        <v>298</v>
      </c>
      <c r="E10" s="295" t="s">
        <v>299</v>
      </c>
      <c r="F10" s="296" t="s">
        <v>269</v>
      </c>
    </row>
    <row r="11" ht="50" customHeight="1" spans="1:6">
      <c r="A11" s="293" t="s">
        <v>300</v>
      </c>
      <c r="B11" s="295" t="s">
        <v>301</v>
      </c>
      <c r="C11" s="295">
        <v>77423</v>
      </c>
      <c r="D11" s="295" t="s">
        <v>302</v>
      </c>
      <c r="E11" s="295" t="s">
        <v>303</v>
      </c>
      <c r="F11" s="296" t="s">
        <v>269</v>
      </c>
    </row>
    <row r="12" ht="50" customHeight="1" spans="1:6">
      <c r="A12" s="293" t="s">
        <v>304</v>
      </c>
      <c r="B12" s="295" t="s">
        <v>305</v>
      </c>
      <c r="C12" s="295">
        <v>37310</v>
      </c>
      <c r="D12" s="295" t="s">
        <v>306</v>
      </c>
      <c r="E12" s="295" t="s">
        <v>307</v>
      </c>
      <c r="F12" s="296" t="s">
        <v>269</v>
      </c>
    </row>
    <row r="13" ht="50" customHeight="1" spans="1:6">
      <c r="A13" s="293" t="s">
        <v>308</v>
      </c>
      <c r="B13" s="295" t="s">
        <v>275</v>
      </c>
      <c r="C13" s="295">
        <v>18424</v>
      </c>
      <c r="D13" s="295" t="s">
        <v>309</v>
      </c>
      <c r="E13" s="295" t="s">
        <v>310</v>
      </c>
      <c r="F13" s="296" t="s">
        <v>269</v>
      </c>
    </row>
    <row r="14" ht="50" customHeight="1" spans="1:6">
      <c r="A14" s="293" t="s">
        <v>311</v>
      </c>
      <c r="B14" s="295" t="s">
        <v>312</v>
      </c>
      <c r="C14" s="295">
        <v>89408</v>
      </c>
      <c r="D14" s="295" t="s">
        <v>313</v>
      </c>
      <c r="E14" s="295" t="s">
        <v>314</v>
      </c>
      <c r="F14" s="296" t="s">
        <v>269</v>
      </c>
    </row>
    <row r="15" ht="50" customHeight="1" spans="1:6">
      <c r="A15" s="293" t="s">
        <v>315</v>
      </c>
      <c r="B15" s="295" t="s">
        <v>316</v>
      </c>
      <c r="C15" s="295">
        <v>42718</v>
      </c>
      <c r="D15" s="295" t="s">
        <v>317</v>
      </c>
      <c r="E15" s="295" t="s">
        <v>318</v>
      </c>
      <c r="F15" s="296" t="s">
        <v>269</v>
      </c>
    </row>
    <row r="16" ht="50" customHeight="1" spans="1:6">
      <c r="A16" s="293" t="s">
        <v>319</v>
      </c>
      <c r="B16" s="295" t="s">
        <v>320</v>
      </c>
      <c r="C16" s="295">
        <v>66021</v>
      </c>
      <c r="D16" s="295" t="s">
        <v>321</v>
      </c>
      <c r="E16" s="295" t="s">
        <v>322</v>
      </c>
      <c r="F16" s="296" t="s">
        <v>269</v>
      </c>
    </row>
    <row r="17" ht="50" customHeight="1" spans="1:6">
      <c r="A17" s="297" t="s">
        <v>323</v>
      </c>
      <c r="B17" s="298" t="s">
        <v>320</v>
      </c>
      <c r="C17" s="298">
        <v>67337</v>
      </c>
      <c r="D17" s="298" t="s">
        <v>324</v>
      </c>
      <c r="E17" s="298" t="s">
        <v>325</v>
      </c>
      <c r="F17" s="299" t="s">
        <v>269</v>
      </c>
    </row>
    <row r="18" ht="28.5" spans="1:6">
      <c r="A18" s="300" t="s">
        <v>326</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327</v>
      </c>
      <c r="B2" s="169"/>
      <c r="C2" s="169"/>
      <c r="D2" s="169"/>
      <c r="E2" s="169"/>
      <c r="F2" s="168" t="s">
        <v>328</v>
      </c>
      <c r="G2" s="169"/>
      <c r="H2" s="169"/>
      <c r="I2" s="169"/>
      <c r="J2" s="169"/>
      <c r="K2" s="169"/>
      <c r="L2" s="169"/>
      <c r="M2" s="169"/>
      <c r="N2" s="166"/>
      <c r="O2" s="164"/>
      <c r="P2" s="164"/>
      <c r="Q2" s="164"/>
    </row>
    <row r="3" s="153" customFormat="1" spans="1:17">
      <c r="A3" s="170" t="s">
        <v>329</v>
      </c>
      <c r="B3" s="171"/>
      <c r="C3" s="172"/>
      <c r="D3" s="173" t="s">
        <v>330</v>
      </c>
      <c r="E3" s="174"/>
      <c r="F3" s="175" t="s">
        <v>331</v>
      </c>
      <c r="G3" s="175"/>
      <c r="H3" s="176"/>
      <c r="I3" s="176"/>
      <c r="J3" s="176"/>
      <c r="K3" s="176"/>
      <c r="L3" s="176"/>
      <c r="M3" s="176"/>
      <c r="N3" s="166"/>
      <c r="O3" s="164"/>
      <c r="P3" s="164"/>
      <c r="Q3" s="164"/>
    </row>
    <row r="4" s="153" customFormat="1" spans="1:17">
      <c r="A4" s="177" t="s">
        <v>332</v>
      </c>
      <c r="B4" s="178"/>
      <c r="C4" s="177"/>
      <c r="D4" s="177"/>
      <c r="E4" s="177"/>
      <c r="F4" s="158" t="s">
        <v>333</v>
      </c>
      <c r="G4" s="158"/>
      <c r="H4" s="158"/>
      <c r="I4" s="158"/>
      <c r="J4" s="158"/>
      <c r="K4" s="158"/>
      <c r="L4" s="158"/>
      <c r="M4" s="158"/>
      <c r="N4" s="166"/>
      <c r="O4" s="164"/>
      <c r="P4" s="164"/>
      <c r="Q4" s="164"/>
    </row>
    <row r="5" s="153" customFormat="1" spans="1:17">
      <c r="A5" s="177" t="s">
        <v>334</v>
      </c>
      <c r="B5" s="178"/>
      <c r="C5" s="177"/>
      <c r="D5" s="177"/>
      <c r="E5" s="177"/>
      <c r="F5" s="175" t="s">
        <v>335</v>
      </c>
      <c r="G5" s="175"/>
      <c r="H5" s="179"/>
      <c r="I5" s="237"/>
      <c r="J5" s="238"/>
      <c r="K5" s="239" t="s">
        <v>336</v>
      </c>
      <c r="L5" s="240"/>
      <c r="M5" s="241"/>
      <c r="N5" s="166"/>
      <c r="O5" s="164"/>
      <c r="P5" s="164"/>
      <c r="Q5" s="164"/>
    </row>
    <row r="6" s="153" customFormat="1" spans="1:17">
      <c r="A6" s="158" t="s">
        <v>337</v>
      </c>
      <c r="B6" s="178"/>
      <c r="C6" s="177"/>
      <c r="D6" s="177"/>
      <c r="E6" s="177"/>
      <c r="F6" s="175" t="s">
        <v>338</v>
      </c>
      <c r="G6" s="175"/>
      <c r="H6" s="179"/>
      <c r="I6" s="237"/>
      <c r="J6" s="238"/>
      <c r="K6" s="242" t="s">
        <v>339</v>
      </c>
      <c r="L6" s="243"/>
      <c r="M6" s="244"/>
      <c r="N6" s="166"/>
      <c r="O6" s="164"/>
      <c r="P6" s="164"/>
      <c r="Q6" s="164"/>
    </row>
    <row r="7" s="153" customFormat="1" spans="1:17">
      <c r="A7" s="158" t="s">
        <v>340</v>
      </c>
      <c r="B7" s="178"/>
      <c r="C7" s="177"/>
      <c r="D7" s="177"/>
      <c r="E7" s="177"/>
      <c r="F7" s="175" t="s">
        <v>341</v>
      </c>
      <c r="G7" s="175"/>
      <c r="H7" s="179"/>
      <c r="I7" s="237"/>
      <c r="J7" s="238"/>
      <c r="K7" s="242" t="s">
        <v>342</v>
      </c>
      <c r="L7" s="243"/>
      <c r="M7" s="244"/>
      <c r="N7" s="166"/>
      <c r="O7" s="164"/>
      <c r="P7" s="164"/>
      <c r="Q7" s="164"/>
    </row>
    <row r="8" s="153" customFormat="1" spans="1:17">
      <c r="A8" s="158" t="s">
        <v>343</v>
      </c>
      <c r="B8" s="180"/>
      <c r="C8" s="180"/>
      <c r="D8" s="181" t="s">
        <v>344</v>
      </c>
      <c r="E8" s="182"/>
      <c r="F8" s="158" t="s">
        <v>344</v>
      </c>
      <c r="G8" s="158"/>
      <c r="H8" s="158"/>
      <c r="I8" s="158"/>
      <c r="J8" s="158"/>
      <c r="K8" s="175" t="s">
        <v>345</v>
      </c>
      <c r="L8" s="175"/>
      <c r="M8" s="244"/>
      <c r="N8" s="166"/>
      <c r="O8" s="164"/>
      <c r="P8" s="164"/>
      <c r="Q8" s="164"/>
    </row>
    <row r="9" s="153" customFormat="1" spans="1:17">
      <c r="A9" s="158" t="s">
        <v>346</v>
      </c>
      <c r="B9" s="183"/>
      <c r="C9" s="184"/>
      <c r="D9" s="184"/>
      <c r="E9" s="184"/>
      <c r="F9" s="184"/>
      <c r="G9" s="184"/>
      <c r="H9" s="184"/>
      <c r="I9" s="184"/>
      <c r="J9" s="184"/>
      <c r="K9" s="184"/>
      <c r="L9" s="184"/>
      <c r="M9" s="184"/>
      <c r="N9" s="166"/>
      <c r="O9" s="164"/>
      <c r="P9" s="164"/>
      <c r="Q9" s="164"/>
    </row>
    <row r="10" s="153" customFormat="1" ht="15.75" spans="1:17">
      <c r="A10" s="158" t="s">
        <v>347</v>
      </c>
      <c r="B10" s="185"/>
      <c r="C10" s="185"/>
      <c r="D10" s="185"/>
      <c r="E10" s="185"/>
      <c r="F10" s="185"/>
      <c r="G10" s="185"/>
      <c r="H10" s="185"/>
      <c r="I10" s="185"/>
      <c r="J10" s="185"/>
      <c r="K10" s="185"/>
      <c r="L10" s="185"/>
      <c r="M10" s="185"/>
      <c r="N10" s="166"/>
      <c r="O10" s="164"/>
      <c r="P10" s="164"/>
      <c r="Q10" s="164"/>
    </row>
    <row r="11" s="154" customFormat="1" ht="32.25" spans="1:174">
      <c r="A11" s="186" t="s">
        <v>348</v>
      </c>
      <c r="B11" s="187" t="s">
        <v>349</v>
      </c>
      <c r="C11" s="188" t="s">
        <v>350</v>
      </c>
      <c r="D11" s="189" t="s">
        <v>351</v>
      </c>
      <c r="E11" s="189" t="s">
        <v>352</v>
      </c>
      <c r="F11" s="190" t="s">
        <v>353</v>
      </c>
      <c r="G11" s="191" t="s">
        <v>354</v>
      </c>
      <c r="H11" s="191" t="s">
        <v>355</v>
      </c>
      <c r="I11" s="191" t="s">
        <v>356</v>
      </c>
      <c r="J11" s="191" t="s">
        <v>357</v>
      </c>
      <c r="K11" s="191" t="s">
        <v>358</v>
      </c>
      <c r="L11" s="191" t="s">
        <v>359</v>
      </c>
      <c r="M11" s="245" t="s">
        <v>360</v>
      </c>
      <c r="N11" s="246" t="s">
        <v>361</v>
      </c>
      <c r="O11" s="245" t="s">
        <v>362</v>
      </c>
      <c r="P11" s="246" t="s">
        <v>262</v>
      </c>
      <c r="Q11" s="259" t="s">
        <v>363</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364</v>
      </c>
      <c r="B1" s="80"/>
      <c r="C1" s="80"/>
      <c r="D1" s="80"/>
      <c r="E1" s="80"/>
      <c r="F1" s="80"/>
      <c r="G1" s="80"/>
      <c r="H1" s="80"/>
      <c r="I1" s="80"/>
      <c r="J1" s="80"/>
      <c r="K1" s="80"/>
      <c r="L1" s="80"/>
      <c r="M1" s="80"/>
      <c r="N1" s="80"/>
      <c r="O1" s="80"/>
      <c r="P1" s="132"/>
      <c r="S1" s="132"/>
      <c r="T1" s="132"/>
    </row>
    <row r="2" s="71" customFormat="1" ht="25.5" customHeight="1" spans="1:224">
      <c r="A2" s="81"/>
      <c r="B2" s="82" t="s">
        <v>365</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366</v>
      </c>
      <c r="C3" s="85" t="s">
        <v>367</v>
      </c>
      <c r="D3" s="85"/>
      <c r="E3" s="84"/>
      <c r="F3" s="84"/>
      <c r="G3" s="85" t="s">
        <v>368</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369</v>
      </c>
      <c r="C4" s="85"/>
      <c r="D4" s="85"/>
      <c r="E4" s="84"/>
      <c r="F4" s="84"/>
      <c r="G4" s="85" t="s">
        <v>370</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371</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372</v>
      </c>
      <c r="C7" s="91" t="s">
        <v>367</v>
      </c>
      <c r="D7" s="91"/>
      <c r="E7" s="91"/>
      <c r="F7" s="91"/>
      <c r="G7" s="92" t="s">
        <v>373</v>
      </c>
      <c r="H7" s="90"/>
      <c r="I7" s="90"/>
      <c r="J7" s="90"/>
      <c r="K7" s="90"/>
      <c r="L7" s="90"/>
      <c r="M7" s="90"/>
      <c r="N7" s="90"/>
      <c r="O7" s="90"/>
      <c r="P7" s="91"/>
      <c r="Q7" s="89"/>
      <c r="R7" s="89"/>
      <c r="S7" s="143"/>
      <c r="T7" s="143"/>
      <c r="U7" s="89"/>
      <c r="V7" s="89"/>
    </row>
    <row r="8" s="73" customFormat="1" ht="40.5" spans="1:22">
      <c r="A8" s="89"/>
      <c r="B8" s="90" t="s">
        <v>374</v>
      </c>
      <c r="C8" s="93"/>
      <c r="D8" s="93"/>
      <c r="E8" s="93"/>
      <c r="F8" s="93"/>
      <c r="G8" s="90" t="s">
        <v>375</v>
      </c>
      <c r="H8" s="94"/>
      <c r="I8" s="94"/>
      <c r="J8" s="94"/>
      <c r="K8" s="94"/>
      <c r="L8" s="94"/>
      <c r="M8" s="94"/>
      <c r="N8" s="94"/>
      <c r="O8" s="94"/>
      <c r="P8" s="93"/>
      <c r="Q8" s="89"/>
      <c r="R8" s="89"/>
      <c r="S8" s="144"/>
      <c r="T8" s="144"/>
      <c r="U8" s="89"/>
      <c r="V8" s="89"/>
    </row>
    <row r="9" s="73" customFormat="1" ht="20.25" spans="1:22">
      <c r="A9" s="89"/>
      <c r="B9" s="90" t="s">
        <v>376</v>
      </c>
      <c r="C9" s="93"/>
      <c r="D9" s="93"/>
      <c r="E9" s="93"/>
      <c r="F9" s="93"/>
      <c r="G9" s="90" t="s">
        <v>377</v>
      </c>
      <c r="H9" s="95"/>
      <c r="I9" s="95"/>
      <c r="J9" s="95"/>
      <c r="K9" s="95"/>
      <c r="L9" s="95"/>
      <c r="M9" s="95"/>
      <c r="N9" s="95"/>
      <c r="O9" s="95"/>
      <c r="P9" s="93"/>
      <c r="Q9" s="89"/>
      <c r="R9" s="89"/>
      <c r="S9" s="144"/>
      <c r="T9" s="144"/>
      <c r="U9" s="89"/>
      <c r="V9" s="89"/>
    </row>
    <row r="10" s="73" customFormat="1" ht="20.25" spans="1:22">
      <c r="A10" s="89"/>
      <c r="B10" s="90" t="s">
        <v>378</v>
      </c>
      <c r="C10" s="96"/>
      <c r="D10" s="96"/>
      <c r="E10" s="96"/>
      <c r="F10" s="96"/>
      <c r="G10" s="90" t="s">
        <v>379</v>
      </c>
      <c r="H10" s="95"/>
      <c r="I10" s="95"/>
      <c r="J10" s="95"/>
      <c r="K10" s="95"/>
      <c r="L10" s="95"/>
      <c r="M10" s="95"/>
      <c r="N10" s="95"/>
      <c r="O10" s="95"/>
      <c r="P10" s="96"/>
      <c r="Q10" s="89"/>
      <c r="R10" s="89"/>
      <c r="S10" s="145"/>
      <c r="T10" s="145"/>
      <c r="U10" s="89"/>
      <c r="V10" s="89"/>
    </row>
    <row r="11" s="73" customFormat="1" ht="14.25" spans="1:20">
      <c r="A11" s="97"/>
      <c r="B11" s="98" t="s">
        <v>380</v>
      </c>
      <c r="C11" s="99"/>
      <c r="D11" s="99"/>
      <c r="E11" s="99"/>
      <c r="F11" s="99"/>
      <c r="G11" s="100" t="s">
        <v>381</v>
      </c>
      <c r="H11" s="101"/>
      <c r="I11" s="101"/>
      <c r="J11" s="101"/>
      <c r="K11" s="101"/>
      <c r="L11" s="101"/>
      <c r="M11" s="101"/>
      <c r="N11" s="101"/>
      <c r="O11" s="101"/>
      <c r="P11" s="99"/>
      <c r="S11" s="146"/>
      <c r="T11" s="146"/>
    </row>
    <row r="12" s="73" customFormat="1" ht="14.25" spans="1:20">
      <c r="A12" s="97"/>
      <c r="B12" s="98" t="s">
        <v>382</v>
      </c>
      <c r="C12" s="99"/>
      <c r="D12" s="99"/>
      <c r="E12" s="99"/>
      <c r="F12" s="99"/>
      <c r="G12" s="100" t="s">
        <v>383</v>
      </c>
      <c r="H12" s="102"/>
      <c r="I12" s="102"/>
      <c r="J12" s="102"/>
      <c r="K12" s="102"/>
      <c r="L12" s="102"/>
      <c r="M12" s="102"/>
      <c r="N12" s="102"/>
      <c r="O12" s="102"/>
      <c r="P12" s="99"/>
      <c r="S12" s="146"/>
      <c r="T12" s="146"/>
    </row>
    <row r="13" s="74" customFormat="1" ht="15.75" spans="1:20">
      <c r="A13" s="103" t="s">
        <v>384</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385</v>
      </c>
      <c r="B14" s="105" t="s">
        <v>386</v>
      </c>
      <c r="C14" s="105" t="s">
        <v>387</v>
      </c>
      <c r="D14" s="105" t="s">
        <v>388</v>
      </c>
      <c r="E14" s="105" t="s">
        <v>389</v>
      </c>
      <c r="F14" s="105" t="s">
        <v>357</v>
      </c>
      <c r="G14" s="104" t="s">
        <v>390</v>
      </c>
      <c r="H14" s="106" t="s">
        <v>391</v>
      </c>
      <c r="I14" s="105" t="s">
        <v>392</v>
      </c>
      <c r="J14" s="104" t="s">
        <v>393</v>
      </c>
      <c r="K14" s="134" t="s">
        <v>394</v>
      </c>
      <c r="L14" s="104" t="s">
        <v>395</v>
      </c>
      <c r="M14" s="104" t="s">
        <v>396</v>
      </c>
      <c r="N14" s="104" t="s">
        <v>397</v>
      </c>
      <c r="O14" s="135" t="s">
        <v>398</v>
      </c>
      <c r="P14" s="104" t="s">
        <v>363</v>
      </c>
      <c r="Q14" s="104" t="s">
        <v>358</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399</v>
      </c>
      <c r="B15" s="108">
        <v>1</v>
      </c>
      <c r="C15" s="109" t="s">
        <v>400</v>
      </c>
      <c r="D15" s="110" t="s">
        <v>401</v>
      </c>
      <c r="E15" s="111">
        <v>6200000000</v>
      </c>
      <c r="F15" s="109" t="s">
        <v>402</v>
      </c>
      <c r="G15" s="109">
        <v>12</v>
      </c>
      <c r="H15" s="111">
        <v>21</v>
      </c>
      <c r="I15" s="109">
        <v>100</v>
      </c>
      <c r="J15" s="136">
        <v>2.5</v>
      </c>
      <c r="K15" s="137">
        <f t="shared" ref="K15:K18" si="0">J15*I15</f>
        <v>250</v>
      </c>
      <c r="L15" s="109" t="s">
        <v>403</v>
      </c>
      <c r="M15" s="109" t="s">
        <v>404</v>
      </c>
      <c r="N15" s="107" t="s">
        <v>405</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406</v>
      </c>
      <c r="B16" s="108">
        <v>2</v>
      </c>
      <c r="C16" s="109" t="s">
        <v>407</v>
      </c>
      <c r="D16" s="110" t="s">
        <v>408</v>
      </c>
      <c r="E16" s="111">
        <v>6800000000</v>
      </c>
      <c r="F16" s="109" t="s">
        <v>409</v>
      </c>
      <c r="G16" s="109">
        <v>12</v>
      </c>
      <c r="H16" s="111">
        <v>21</v>
      </c>
      <c r="I16" s="109">
        <v>100</v>
      </c>
      <c r="J16" s="136">
        <v>2.5</v>
      </c>
      <c r="K16" s="137">
        <f t="shared" si="0"/>
        <v>250</v>
      </c>
      <c r="L16" s="109" t="s">
        <v>403</v>
      </c>
      <c r="M16" s="109" t="s">
        <v>404</v>
      </c>
      <c r="N16" s="107" t="s">
        <v>405</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410</v>
      </c>
      <c r="B17" s="112">
        <v>3</v>
      </c>
      <c r="C17" s="113" t="s">
        <v>400</v>
      </c>
      <c r="D17" s="114" t="s">
        <v>401</v>
      </c>
      <c r="E17" s="115">
        <v>6200000000</v>
      </c>
      <c r="F17" s="113" t="s">
        <v>402</v>
      </c>
      <c r="G17" s="109">
        <v>12</v>
      </c>
      <c r="H17" s="115">
        <v>10</v>
      </c>
      <c r="I17" s="113">
        <v>50</v>
      </c>
      <c r="J17" s="138">
        <v>2.5</v>
      </c>
      <c r="K17" s="137">
        <f t="shared" si="0"/>
        <v>125</v>
      </c>
      <c r="L17" s="109"/>
      <c r="M17" s="109" t="s">
        <v>404</v>
      </c>
      <c r="N17" s="107" t="s">
        <v>405</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410</v>
      </c>
      <c r="B18" s="112">
        <v>3</v>
      </c>
      <c r="C18" s="113" t="s">
        <v>407</v>
      </c>
      <c r="D18" s="114" t="s">
        <v>408</v>
      </c>
      <c r="E18" s="115">
        <v>6800000000</v>
      </c>
      <c r="F18" s="113" t="s">
        <v>409</v>
      </c>
      <c r="G18" s="109">
        <v>12</v>
      </c>
      <c r="H18" s="115">
        <v>11</v>
      </c>
      <c r="I18" s="113">
        <v>50</v>
      </c>
      <c r="J18" s="138">
        <v>2.5</v>
      </c>
      <c r="K18" s="137">
        <f t="shared" si="0"/>
        <v>125</v>
      </c>
      <c r="L18" s="109"/>
      <c r="M18" s="109" t="s">
        <v>404</v>
      </c>
      <c r="N18" s="107" t="s">
        <v>405</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411</v>
      </c>
      <c r="B25" s="129"/>
      <c r="C25" s="130" t="s">
        <v>412</v>
      </c>
      <c r="D25" s="130"/>
      <c r="E25" s="130"/>
      <c r="F25" s="128" t="s">
        <v>413</v>
      </c>
      <c r="G25" s="78"/>
      <c r="H25" s="78"/>
      <c r="I25" s="78"/>
      <c r="J25" s="78"/>
      <c r="K25" s="78"/>
      <c r="L25" s="78"/>
      <c r="M25" s="78"/>
      <c r="N25" s="78"/>
      <c r="O25" s="78"/>
      <c r="P25" s="79"/>
      <c r="Q25" s="70"/>
      <c r="R25" s="70"/>
      <c r="S25" s="79"/>
      <c r="T25" s="79"/>
      <c r="U25" s="70"/>
      <c r="V25" s="70"/>
    </row>
    <row r="26" s="77" customFormat="1" ht="18.75" spans="1:22">
      <c r="A26" s="129" t="s">
        <v>414</v>
      </c>
      <c r="B26" s="129"/>
      <c r="C26" s="130"/>
      <c r="D26" s="130"/>
      <c r="E26" s="130"/>
      <c r="F26" s="128" t="s">
        <v>415</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416</v>
      </c>
    </row>
    <row r="2" ht="13.5" spans="1:2">
      <c r="A2" s="61" t="s">
        <v>417</v>
      </c>
      <c r="B2" s="62"/>
    </row>
    <row r="3" ht="13.5" spans="1:2">
      <c r="A3" s="61" t="s">
        <v>418</v>
      </c>
      <c r="B3" s="62"/>
    </row>
    <row r="4" ht="13.5" spans="1:2">
      <c r="A4" s="61" t="s">
        <v>419</v>
      </c>
      <c r="B4" s="62"/>
    </row>
    <row r="5" ht="13.5" spans="1:2">
      <c r="A5" s="61" t="s">
        <v>420</v>
      </c>
      <c r="B5" s="62"/>
    </row>
    <row r="6" ht="13.5" spans="1:2">
      <c r="A6" s="63" t="s">
        <v>421</v>
      </c>
      <c r="B6" s="62"/>
    </row>
    <row r="7" ht="13.5" spans="1:2">
      <c r="A7" s="61" t="s">
        <v>422</v>
      </c>
      <c r="B7" s="62"/>
    </row>
    <row r="8" ht="13.5" spans="1:2">
      <c r="A8" s="61" t="s">
        <v>423</v>
      </c>
      <c r="B8" s="62"/>
    </row>
    <row r="9" ht="13.5" spans="1:2">
      <c r="A9" s="61" t="s">
        <v>421</v>
      </c>
      <c r="B9" s="62"/>
    </row>
    <row r="10" ht="13.5" spans="1:2">
      <c r="A10" s="61" t="s">
        <v>424</v>
      </c>
      <c r="B10" s="62"/>
    </row>
    <row r="11" ht="15.75" spans="1:2">
      <c r="A11" s="61" t="s">
        <v>425</v>
      </c>
      <c r="B11" s="62"/>
    </row>
    <row r="12" ht="33.75" spans="1:2">
      <c r="A12" s="61" t="s">
        <v>426</v>
      </c>
      <c r="B12" s="62"/>
    </row>
    <row r="13" ht="13.5" spans="1:2">
      <c r="A13" s="61" t="s">
        <v>421</v>
      </c>
      <c r="B13" s="62"/>
    </row>
    <row r="14" ht="39" customHeight="1" spans="1:2">
      <c r="A14" s="61" t="s">
        <v>427</v>
      </c>
      <c r="B14" s="62"/>
    </row>
    <row r="15" ht="13.5" spans="1:2">
      <c r="A15" s="63" t="s">
        <v>421</v>
      </c>
      <c r="B15" s="62"/>
    </row>
    <row r="16" ht="13.5" spans="1:2">
      <c r="A16" s="61" t="s">
        <v>428</v>
      </c>
      <c r="B16" s="62"/>
    </row>
    <row r="17" ht="13.5" spans="1:2">
      <c r="A17" s="63" t="s">
        <v>421</v>
      </c>
      <c r="B17" s="62"/>
    </row>
    <row r="18" ht="13.5" spans="1:2">
      <c r="A18" s="61" t="s">
        <v>429</v>
      </c>
      <c r="B18" s="62"/>
    </row>
    <row r="19" ht="13.5" spans="1:2">
      <c r="A19" s="61" t="s">
        <v>421</v>
      </c>
      <c r="B19" s="62"/>
    </row>
    <row r="20" ht="22.5" spans="1:2">
      <c r="A20" s="61" t="s">
        <v>430</v>
      </c>
      <c r="B20" s="62"/>
    </row>
    <row r="21" ht="13.5" spans="1:2">
      <c r="A21" s="63" t="s">
        <v>421</v>
      </c>
      <c r="B21" s="62"/>
    </row>
    <row r="22" ht="22.5" spans="1:2">
      <c r="A22" s="61" t="s">
        <v>431</v>
      </c>
      <c r="B22" s="62"/>
    </row>
    <row r="23" ht="13.5" spans="1:2">
      <c r="A23" s="61" t="s">
        <v>421</v>
      </c>
      <c r="B23" s="62"/>
    </row>
    <row r="24" ht="13.5" spans="1:2">
      <c r="A24" s="61" t="s">
        <v>432</v>
      </c>
      <c r="B24" s="62"/>
    </row>
    <row r="25" ht="22.5" spans="1:2">
      <c r="A25" s="61" t="s">
        <v>433</v>
      </c>
      <c r="B25" s="62"/>
    </row>
    <row r="26" ht="13.5" spans="1:2">
      <c r="A26" s="63" t="s">
        <v>421</v>
      </c>
      <c r="B26" s="62"/>
    </row>
    <row r="27" ht="13.5" spans="1:2">
      <c r="A27" s="61" t="s">
        <v>434</v>
      </c>
      <c r="B27" s="62"/>
    </row>
    <row r="28" ht="13.5" spans="1:2">
      <c r="A28" s="63" t="s">
        <v>421</v>
      </c>
      <c r="B28" s="62"/>
    </row>
    <row r="29" ht="13.5" spans="1:2">
      <c r="A29" s="61" t="s">
        <v>435</v>
      </c>
      <c r="B29" s="62"/>
    </row>
    <row r="30" ht="13.5" spans="1:2">
      <c r="A30" s="63" t="s">
        <v>421</v>
      </c>
      <c r="B30" s="62"/>
    </row>
    <row r="31" ht="45" spans="1:2">
      <c r="A31" s="61" t="s">
        <v>436</v>
      </c>
      <c r="B31" s="62"/>
    </row>
    <row r="32" ht="13.5" spans="1:2">
      <c r="A32" s="61" t="s">
        <v>421</v>
      </c>
      <c r="B32" s="62"/>
    </row>
    <row r="33" ht="13.5" spans="1:2">
      <c r="A33" s="61" t="s">
        <v>437</v>
      </c>
      <c r="B33" s="64"/>
    </row>
    <row r="34" ht="54" customHeight="1" spans="1:1">
      <c r="A34" s="61" t="s">
        <v>438</v>
      </c>
    </row>
    <row r="35" ht="13.5" spans="1:1">
      <c r="A35" s="63" t="s">
        <v>421</v>
      </c>
    </row>
    <row r="36" ht="13.5" spans="1:1">
      <c r="A36" s="61" t="s">
        <v>439</v>
      </c>
    </row>
    <row r="37" spans="1:1">
      <c r="A37" s="65" t="s">
        <v>421</v>
      </c>
    </row>
    <row r="38" ht="19.5" spans="1:1">
      <c r="A38" s="66" t="s">
        <v>421</v>
      </c>
    </row>
    <row r="39" ht="13.5" spans="1:1">
      <c r="A39" s="61" t="s">
        <v>440</v>
      </c>
    </row>
    <row r="40" spans="1:1">
      <c r="A40" s="65" t="s">
        <v>421</v>
      </c>
    </row>
    <row r="41" ht="19.5" spans="1:1">
      <c r="A41" s="66" t="s">
        <v>421</v>
      </c>
    </row>
    <row r="42" ht="13.5" spans="1:1">
      <c r="A42" s="61" t="s">
        <v>441</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442</v>
      </c>
    </row>
    <row r="2" ht="13.5" spans="1:1">
      <c r="A2" s="50" t="s">
        <v>421</v>
      </c>
    </row>
    <row r="3" ht="13.5" spans="1:1">
      <c r="A3" s="51" t="s">
        <v>443</v>
      </c>
    </row>
    <row r="4" ht="13.5" spans="1:1">
      <c r="A4" s="52" t="s">
        <v>421</v>
      </c>
    </row>
    <row r="5" ht="38.25" spans="1:1">
      <c r="A5" s="51" t="s">
        <v>444</v>
      </c>
    </row>
    <row r="6" ht="13.5" spans="1:1">
      <c r="A6" s="53" t="s">
        <v>421</v>
      </c>
    </row>
    <row r="7" ht="28.5" spans="1:1">
      <c r="A7" s="51" t="s">
        <v>445</v>
      </c>
    </row>
    <row r="8" ht="13.5" spans="1:1">
      <c r="A8" s="51" t="s">
        <v>446</v>
      </c>
    </row>
    <row r="9" ht="13.5" spans="1:1">
      <c r="A9" s="53" t="s">
        <v>421</v>
      </c>
    </row>
    <row r="10" ht="13.5" spans="1:1">
      <c r="A10" s="54" t="s">
        <v>447</v>
      </c>
    </row>
    <row r="11" ht="13.5" spans="1:1">
      <c r="A11" s="55" t="s">
        <v>421</v>
      </c>
    </row>
    <row r="12" ht="13.5" spans="1:1">
      <c r="A12" s="54" t="s">
        <v>448</v>
      </c>
    </row>
    <row r="13" ht="13.5" spans="1:1">
      <c r="A13" s="56" t="s">
        <v>421</v>
      </c>
    </row>
    <row r="14" ht="13.5" spans="1:1">
      <c r="A14" s="51" t="s">
        <v>449</v>
      </c>
    </row>
    <row r="15" ht="13.5" spans="1:1">
      <c r="A15" s="53" t="s">
        <v>421</v>
      </c>
    </row>
    <row r="16" ht="38.25" spans="1:1">
      <c r="A16" s="51" t="s">
        <v>450</v>
      </c>
    </row>
    <row r="17" ht="13.5" spans="1:1">
      <c r="A17" s="53" t="s">
        <v>421</v>
      </c>
    </row>
    <row r="18" ht="13.5" spans="1:1">
      <c r="A18" s="51" t="s">
        <v>451</v>
      </c>
    </row>
    <row r="19" ht="13.5" spans="1:1">
      <c r="A19" s="53" t="s">
        <v>421</v>
      </c>
    </row>
    <row r="20" ht="25.5" spans="1:1">
      <c r="A20" s="57" t="s">
        <v>452</v>
      </c>
    </row>
    <row r="21" ht="25.5" spans="1:1">
      <c r="A21" s="57" t="s">
        <v>453</v>
      </c>
    </row>
    <row r="22" ht="13.5" spans="1:1">
      <c r="A22" s="57" t="s">
        <v>454</v>
      </c>
    </row>
    <row r="23" ht="25.5" spans="1:1">
      <c r="A23" s="57" t="s">
        <v>455</v>
      </c>
    </row>
    <row r="24" ht="25.5" spans="1:1">
      <c r="A24" s="57" t="s">
        <v>456</v>
      </c>
    </row>
    <row r="25" spans="1:1">
      <c r="A25" s="58" t="s">
        <v>421</v>
      </c>
    </row>
    <row r="26" ht="13.5" spans="1:1">
      <c r="A26" s="52" t="s">
        <v>421</v>
      </c>
    </row>
    <row r="27" ht="25.5" spans="1:1">
      <c r="A27" s="51" t="s">
        <v>457</v>
      </c>
    </row>
    <row r="28" ht="13.5" spans="1:1">
      <c r="A28" s="51" t="s">
        <v>458</v>
      </c>
    </row>
    <row r="29" ht="13.5" spans="1:1">
      <c r="A29" s="53" t="s">
        <v>421</v>
      </c>
    </row>
    <row r="30" ht="25.5" spans="1:1">
      <c r="A30" s="51" t="s">
        <v>459</v>
      </c>
    </row>
    <row r="31" ht="13.5" spans="1:1">
      <c r="A31" s="52" t="s">
        <v>421</v>
      </c>
    </row>
    <row r="32" ht="13.5" spans="1:1">
      <c r="A32" s="51" t="s">
        <v>460</v>
      </c>
    </row>
    <row r="33" ht="13.5" spans="1:1">
      <c r="A33" s="59" t="s">
        <v>421</v>
      </c>
    </row>
    <row r="35" ht="13.5" spans="1:1">
      <c r="A35" s="56" t="s">
        <v>461</v>
      </c>
    </row>
    <row r="36" ht="13.5" spans="1:1">
      <c r="A36" s="56"/>
    </row>
    <row r="37" ht="13.5" spans="1:1">
      <c r="A37" s="56"/>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462</v>
      </c>
      <c r="B1" s="31"/>
      <c r="C1" s="31"/>
      <c r="D1" s="31"/>
    </row>
    <row r="2" s="28" customFormat="1" spans="1:9">
      <c r="A2" s="32" t="s">
        <v>463</v>
      </c>
      <c r="B2" s="33" t="s">
        <v>464</v>
      </c>
      <c r="C2" s="34"/>
      <c r="D2" s="35"/>
      <c r="E2" s="36" t="s">
        <v>465</v>
      </c>
      <c r="F2" s="36"/>
      <c r="G2" s="36"/>
      <c r="H2" s="36"/>
      <c r="I2" s="36"/>
    </row>
    <row r="3" s="28" customFormat="1" ht="20" customHeight="1" spans="1:9">
      <c r="A3" s="32"/>
      <c r="B3" s="37" t="s">
        <v>197</v>
      </c>
      <c r="C3" s="38" t="s">
        <v>466</v>
      </c>
      <c r="D3" s="38" t="s">
        <v>467</v>
      </c>
      <c r="E3" s="36"/>
      <c r="F3" s="36"/>
      <c r="G3" s="36"/>
      <c r="H3" s="36"/>
      <c r="I3" s="36"/>
    </row>
    <row r="4" s="28" customFormat="1" ht="20" customHeight="1" spans="1:9">
      <c r="A4" s="39" t="s">
        <v>468</v>
      </c>
      <c r="B4" s="40" t="s">
        <v>469</v>
      </c>
      <c r="C4" s="40" t="s">
        <v>470</v>
      </c>
      <c r="D4" s="40" t="s">
        <v>469</v>
      </c>
      <c r="E4" s="41"/>
      <c r="F4" s="36"/>
      <c r="G4" s="36"/>
      <c r="H4" s="36"/>
      <c r="I4" s="36"/>
    </row>
    <row r="5" s="28" customFormat="1" ht="39" customHeight="1" spans="1:9">
      <c r="A5" s="42" t="s">
        <v>471</v>
      </c>
      <c r="B5" s="40" t="s">
        <v>469</v>
      </c>
      <c r="C5" s="40" t="s">
        <v>472</v>
      </c>
      <c r="D5" s="40" t="s">
        <v>469</v>
      </c>
      <c r="E5" s="41"/>
      <c r="F5" s="36"/>
      <c r="G5" s="36"/>
      <c r="H5" s="36"/>
      <c r="I5" s="36"/>
    </row>
    <row r="6" s="28" customFormat="1" ht="20" customHeight="1" spans="1:4">
      <c r="A6" s="39" t="s">
        <v>473</v>
      </c>
      <c r="B6" s="40" t="s">
        <v>469</v>
      </c>
      <c r="C6" s="40" t="s">
        <v>472</v>
      </c>
      <c r="D6" s="40" t="s">
        <v>472</v>
      </c>
    </row>
    <row r="7" s="28" customFormat="1" ht="39" customHeight="1" spans="1:4">
      <c r="A7" s="39" t="s">
        <v>474</v>
      </c>
      <c r="B7" s="40" t="s">
        <v>469</v>
      </c>
      <c r="C7" s="40" t="s">
        <v>470</v>
      </c>
      <c r="D7" s="40" t="s">
        <v>472</v>
      </c>
    </row>
    <row r="8" s="28" customFormat="1" spans="1:4">
      <c r="A8" s="42" t="s">
        <v>475</v>
      </c>
      <c r="B8" s="40" t="s">
        <v>469</v>
      </c>
      <c r="C8" s="40" t="s">
        <v>472</v>
      </c>
      <c r="D8" s="40" t="s">
        <v>476</v>
      </c>
    </row>
    <row r="9" s="28" customFormat="1" ht="25" customHeight="1" spans="1:4">
      <c r="A9" s="43" t="s">
        <v>477</v>
      </c>
      <c r="B9" s="40" t="s">
        <v>469</v>
      </c>
      <c r="C9" s="40" t="s">
        <v>472</v>
      </c>
      <c r="D9" s="40" t="s">
        <v>476</v>
      </c>
    </row>
    <row r="10" s="28" customFormat="1" ht="25" customHeight="1" spans="1:4">
      <c r="A10" s="43" t="s">
        <v>478</v>
      </c>
      <c r="B10" s="40" t="s">
        <v>469</v>
      </c>
      <c r="C10" s="40" t="s">
        <v>470</v>
      </c>
      <c r="D10" s="40" t="s">
        <v>472</v>
      </c>
    </row>
    <row r="11" s="28" customFormat="1" ht="25" customHeight="1" spans="1:4">
      <c r="A11" s="43" t="s">
        <v>479</v>
      </c>
      <c r="B11" s="40" t="s">
        <v>469</v>
      </c>
      <c r="C11" s="40" t="s">
        <v>472</v>
      </c>
      <c r="D11" s="40" t="s">
        <v>472</v>
      </c>
    </row>
    <row r="12" s="28" customFormat="1" ht="25" customHeight="1" spans="1:4">
      <c r="A12" s="43" t="s">
        <v>480</v>
      </c>
      <c r="B12" s="40" t="s">
        <v>469</v>
      </c>
      <c r="C12" s="40" t="s">
        <v>472</v>
      </c>
      <c r="D12" s="40" t="s">
        <v>472</v>
      </c>
    </row>
    <row r="13" s="28" customFormat="1" ht="42" customHeight="1" spans="1:4">
      <c r="A13" s="44" t="s">
        <v>481</v>
      </c>
      <c r="B13" s="40" t="s">
        <v>469</v>
      </c>
      <c r="C13" s="40" t="s">
        <v>472</v>
      </c>
      <c r="D13" s="40" t="s">
        <v>476</v>
      </c>
    </row>
    <row r="14" s="28" customFormat="1" ht="25" customHeight="1" spans="1:4">
      <c r="A14" s="43" t="s">
        <v>482</v>
      </c>
      <c r="B14" s="40" t="s">
        <v>469</v>
      </c>
      <c r="C14" s="40" t="s">
        <v>472</v>
      </c>
      <c r="D14" s="40" t="s">
        <v>476</v>
      </c>
    </row>
    <row r="15" s="28" customFormat="1" ht="25" customHeight="1" spans="1:4">
      <c r="A15" s="43" t="s">
        <v>483</v>
      </c>
      <c r="B15" s="40" t="s">
        <v>484</v>
      </c>
      <c r="C15" s="40" t="s">
        <v>476</v>
      </c>
      <c r="D15" s="40" t="s">
        <v>484</v>
      </c>
    </row>
    <row r="16" s="28" customFormat="1" ht="25" customHeight="1" spans="1:4">
      <c r="A16" s="43" t="s">
        <v>485</v>
      </c>
      <c r="B16" s="40" t="s">
        <v>469</v>
      </c>
      <c r="C16" s="40" t="s">
        <v>472</v>
      </c>
      <c r="D16" s="40" t="s">
        <v>476</v>
      </c>
    </row>
    <row r="17" s="28" customFormat="1" ht="37" customHeight="1" spans="1:4">
      <c r="A17" s="44" t="s">
        <v>486</v>
      </c>
      <c r="B17" s="40" t="s">
        <v>469</v>
      </c>
      <c r="C17" s="40" t="s">
        <v>472</v>
      </c>
      <c r="D17" s="40" t="s">
        <v>476</v>
      </c>
    </row>
    <row r="18" s="28" customFormat="1" ht="43" customHeight="1" spans="1:4">
      <c r="A18" s="44" t="s">
        <v>487</v>
      </c>
      <c r="B18" s="40" t="s">
        <v>469</v>
      </c>
      <c r="C18" s="40" t="s">
        <v>472</v>
      </c>
      <c r="D18" s="40" t="s">
        <v>476</v>
      </c>
    </row>
    <row r="19" s="28" customFormat="1" ht="43" customHeight="1" spans="1:4">
      <c r="A19" s="44" t="s">
        <v>488</v>
      </c>
      <c r="B19" s="40" t="s">
        <v>469</v>
      </c>
      <c r="C19" s="40" t="s">
        <v>472</v>
      </c>
      <c r="D19" s="40" t="s">
        <v>476</v>
      </c>
    </row>
    <row r="20" s="28" customFormat="1" spans="1:4">
      <c r="A20" s="44" t="s">
        <v>489</v>
      </c>
      <c r="B20" s="40" t="s">
        <v>490</v>
      </c>
      <c r="C20" s="40" t="s">
        <v>491</v>
      </c>
      <c r="D20" s="40" t="s">
        <v>492</v>
      </c>
    </row>
    <row r="21" s="28" customFormat="1" ht="49.5" spans="1:4">
      <c r="A21" s="42" t="s">
        <v>493</v>
      </c>
      <c r="B21" s="40" t="s">
        <v>494</v>
      </c>
      <c r="C21" s="40" t="s">
        <v>495</v>
      </c>
      <c r="D21" s="40" t="s">
        <v>494</v>
      </c>
    </row>
    <row r="22" s="28" customFormat="1" ht="20" customHeight="1" spans="1:4">
      <c r="A22" s="42" t="s">
        <v>496</v>
      </c>
      <c r="B22" s="40" t="s">
        <v>497</v>
      </c>
      <c r="C22" s="40" t="s">
        <v>484</v>
      </c>
      <c r="D22" s="40" t="s">
        <v>497</v>
      </c>
    </row>
    <row r="23" s="28" customFormat="1" ht="20" customHeight="1" spans="1:4">
      <c r="A23" s="42" t="s">
        <v>498</v>
      </c>
      <c r="B23" s="40" t="s">
        <v>499</v>
      </c>
      <c r="C23" s="40" t="s">
        <v>500</v>
      </c>
      <c r="D23" s="40" t="s">
        <v>501</v>
      </c>
    </row>
    <row r="24" s="28" customFormat="1" ht="20" customHeight="1" spans="1:4">
      <c r="A24" s="42" t="s">
        <v>502</v>
      </c>
      <c r="B24" s="40" t="s">
        <v>503</v>
      </c>
      <c r="C24" s="40" t="s">
        <v>504</v>
      </c>
      <c r="D24" s="40" t="s">
        <v>492</v>
      </c>
    </row>
    <row r="25" s="28" customFormat="1" ht="20" customHeight="1" spans="1:4">
      <c r="A25" s="42" t="s">
        <v>505</v>
      </c>
      <c r="B25" s="45" t="s">
        <v>506</v>
      </c>
      <c r="C25" s="46"/>
      <c r="D25" s="40" t="s">
        <v>492</v>
      </c>
    </row>
    <row r="26" s="28" customFormat="1" ht="20" customHeight="1" spans="1:1">
      <c r="A26" s="30"/>
    </row>
    <row r="27" s="28" customFormat="1" ht="20" customHeight="1" spans="1:4">
      <c r="A27" s="47" t="s">
        <v>507</v>
      </c>
      <c r="B27" s="47"/>
      <c r="C27" s="47"/>
      <c r="D27" s="47"/>
    </row>
    <row r="28" s="28" customFormat="1" ht="20" customHeight="1" spans="1:4">
      <c r="A28" s="47" t="s">
        <v>508</v>
      </c>
      <c r="B28" s="47"/>
      <c r="C28" s="47"/>
      <c r="D28" s="47"/>
    </row>
    <row r="29" s="28" customFormat="1" ht="28" customHeight="1" spans="1:4">
      <c r="A29" s="47" t="s">
        <v>509</v>
      </c>
      <c r="B29" s="47"/>
      <c r="C29" s="47"/>
      <c r="D29" s="47"/>
    </row>
    <row r="30" s="29" customFormat="1" ht="18" customHeight="1" spans="1:4">
      <c r="A30" s="47" t="s">
        <v>510</v>
      </c>
      <c r="B30" s="47"/>
      <c r="C30" s="47"/>
      <c r="D30" s="47"/>
    </row>
    <row r="31" s="29" customFormat="1" ht="19" customHeight="1" spans="1:4">
      <c r="A31" s="47" t="s">
        <v>511</v>
      </c>
      <c r="B31" s="47"/>
      <c r="C31" s="47"/>
      <c r="D31" s="47"/>
    </row>
    <row r="32" s="28" customFormat="1" spans="1:4">
      <c r="A32" s="47" t="s">
        <v>512</v>
      </c>
      <c r="B32" s="47"/>
      <c r="C32" s="47"/>
      <c r="D32" s="47"/>
    </row>
    <row r="33" s="28" customFormat="1" spans="1:4">
      <c r="A33" s="47" t="s">
        <v>513</v>
      </c>
      <c r="B33" s="47"/>
      <c r="C33" s="47"/>
      <c r="D33" s="47"/>
    </row>
    <row r="34" s="28" customFormat="1" spans="1:4">
      <c r="A34" s="47" t="s">
        <v>514</v>
      </c>
      <c r="B34" s="47"/>
      <c r="C34" s="47"/>
      <c r="D34" s="47"/>
    </row>
    <row r="35" s="28" customFormat="1" spans="1:4">
      <c r="A35" s="48" t="s">
        <v>515</v>
      </c>
      <c r="B35" s="47"/>
      <c r="C35" s="47"/>
      <c r="D35" s="47"/>
    </row>
    <row r="36" s="28" customFormat="1" ht="49.5" spans="1:1">
      <c r="A36" s="30" t="s">
        <v>516</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517</v>
      </c>
    </row>
    <row r="2" ht="29" customHeight="1" spans="1:1">
      <c r="A2" s="22" t="s">
        <v>518</v>
      </c>
    </row>
    <row r="3" ht="84" customHeight="1" spans="1:1">
      <c r="A3" s="23" t="s">
        <v>519</v>
      </c>
    </row>
    <row r="4" ht="20.25" spans="1:1">
      <c r="A4" s="24" t="s">
        <v>421</v>
      </c>
    </row>
    <row r="5" ht="28" customHeight="1" spans="1:1">
      <c r="A5" s="25" t="s">
        <v>520</v>
      </c>
    </row>
    <row r="6" ht="28" customHeight="1" spans="1:1">
      <c r="A6" s="25" t="s">
        <v>521</v>
      </c>
    </row>
    <row r="7" ht="28" customHeight="1" spans="1:1">
      <c r="A7" s="25" t="s">
        <v>522</v>
      </c>
    </row>
    <row r="8" ht="28" customHeight="1" spans="1:1">
      <c r="A8" s="25" t="s">
        <v>523</v>
      </c>
    </row>
    <row r="12" ht="13.5" spans="1:1">
      <c r="A12" s="26" t="s">
        <v>524</v>
      </c>
    </row>
    <row r="13" ht="13.5" spans="1:1">
      <c r="A13" s="27" t="s">
        <v>525</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526</v>
      </c>
      <c r="B1" s="2"/>
      <c r="C1" s="2"/>
      <c r="D1" s="2"/>
      <c r="E1" s="2"/>
      <c r="F1" s="2"/>
      <c r="G1" s="2"/>
      <c r="H1" s="2"/>
    </row>
    <row r="2" s="1" customFormat="1" ht="70" customHeight="1" spans="1:8">
      <c r="A2" s="3" t="s">
        <v>527</v>
      </c>
      <c r="B2" s="4"/>
      <c r="C2" s="5" t="s">
        <v>528</v>
      </c>
      <c r="D2" s="5"/>
      <c r="E2" s="5" t="s">
        <v>529</v>
      </c>
      <c r="F2" s="6" t="s">
        <v>530</v>
      </c>
      <c r="G2" s="6"/>
      <c r="H2" s="6"/>
    </row>
    <row r="3" s="1" customFormat="1" ht="28.5" spans="1:8">
      <c r="A3" s="7" t="s">
        <v>386</v>
      </c>
      <c r="B3" s="7" t="s">
        <v>531</v>
      </c>
      <c r="C3" s="7" t="s">
        <v>532</v>
      </c>
      <c r="D3" s="7" t="s">
        <v>533</v>
      </c>
      <c r="E3" s="7" t="s">
        <v>534</v>
      </c>
      <c r="F3" s="7" t="s">
        <v>535</v>
      </c>
      <c r="G3" s="8" t="s">
        <v>536</v>
      </c>
      <c r="H3" s="7" t="s">
        <v>537</v>
      </c>
    </row>
    <row r="4" s="1" customFormat="1" spans="1:8">
      <c r="A4" s="7">
        <v>1</v>
      </c>
      <c r="B4" s="7" t="s">
        <v>538</v>
      </c>
      <c r="C4" s="7">
        <v>123456</v>
      </c>
      <c r="D4" s="7" t="s">
        <v>539</v>
      </c>
      <c r="E4" s="7">
        <v>3</v>
      </c>
      <c r="F4" s="7" t="s">
        <v>49</v>
      </c>
      <c r="G4" s="7" t="s">
        <v>540</v>
      </c>
      <c r="H4" s="7" t="s">
        <v>541</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542</v>
      </c>
      <c r="B11" s="9" t="s">
        <v>543</v>
      </c>
      <c r="C11" s="9"/>
      <c r="D11" s="10" t="s">
        <v>544</v>
      </c>
      <c r="E11" s="11"/>
      <c r="F11" s="11"/>
      <c r="G11" s="11"/>
      <c r="H11" s="12"/>
    </row>
    <row r="12" s="1" customFormat="1" ht="22" customHeight="1" spans="1:8">
      <c r="A12" s="7"/>
      <c r="B12" s="9" t="s">
        <v>545</v>
      </c>
      <c r="C12" s="9"/>
      <c r="D12" s="13" t="s">
        <v>546</v>
      </c>
      <c r="E12" s="14"/>
      <c r="F12" s="14"/>
      <c r="G12" s="14"/>
      <c r="H12" s="15"/>
    </row>
    <row r="13" s="1" customFormat="1" ht="22" customHeight="1" spans="1:8">
      <c r="A13" s="16" t="s">
        <v>547</v>
      </c>
      <c r="B13" s="17"/>
      <c r="C13" s="17"/>
      <c r="D13" s="17"/>
      <c r="E13" s="17"/>
      <c r="F13" s="17"/>
      <c r="G13" s="17"/>
      <c r="H13" s="17"/>
    </row>
    <row r="14" s="1" customFormat="1" ht="22" customHeight="1" spans="1:8">
      <c r="A14" s="18" t="s">
        <v>548</v>
      </c>
      <c r="B14" s="18"/>
      <c r="C14" s="18"/>
      <c r="D14" s="18"/>
      <c r="E14" s="18"/>
      <c r="F14" s="18"/>
      <c r="G14" s="18"/>
      <c r="H14" s="19"/>
    </row>
    <row r="15" s="1" customFormat="1" ht="21" customHeight="1" spans="1:1">
      <c r="A15" s="20" t="s">
        <v>549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F20" sqref="F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35</v>
      </c>
      <c r="D1" s="382"/>
      <c r="E1" s="382"/>
      <c r="F1" s="382"/>
      <c r="G1" s="382"/>
      <c r="H1" s="382"/>
      <c r="I1" s="383"/>
      <c r="J1" s="383"/>
    </row>
    <row r="2" ht="41" customHeight="1" spans="1:10">
      <c r="A2" s="511" t="s">
        <v>36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48</v>
      </c>
      <c r="B5" s="396" t="s">
        <v>49</v>
      </c>
      <c r="C5" s="397">
        <f>D5+2</f>
        <v>44</v>
      </c>
      <c r="D5" s="397">
        <f>E5+2</f>
        <v>42</v>
      </c>
      <c r="E5" s="397">
        <v>40</v>
      </c>
      <c r="F5" s="397">
        <f>E5</f>
        <v>40</v>
      </c>
      <c r="G5" s="397">
        <f>F5</f>
        <v>40</v>
      </c>
      <c r="H5" s="410" t="s">
        <v>50</v>
      </c>
      <c r="I5" s="473" t="s">
        <v>9</v>
      </c>
      <c r="J5" s="518" t="s">
        <v>51</v>
      </c>
    </row>
    <row r="6" ht="80" customHeight="1" spans="1:10">
      <c r="A6" s="401"/>
      <c r="B6" s="402" t="s">
        <v>52</v>
      </c>
      <c r="C6" s="403">
        <f>D6+2</f>
        <v>45</v>
      </c>
      <c r="D6" s="403">
        <f>E6+2</f>
        <v>43</v>
      </c>
      <c r="E6" s="403">
        <f>E5+1</f>
        <v>41</v>
      </c>
      <c r="F6" s="403">
        <f>E6</f>
        <v>41</v>
      </c>
      <c r="G6" s="403">
        <f>F6</f>
        <v>41</v>
      </c>
      <c r="H6" s="404"/>
      <c r="I6" s="476"/>
      <c r="J6" s="519"/>
    </row>
    <row r="7" ht="80" customHeight="1" spans="1:10">
      <c r="A7" s="406"/>
      <c r="B7" s="407" t="s">
        <v>53</v>
      </c>
      <c r="C7" s="408">
        <f>D7+2</f>
        <v>47</v>
      </c>
      <c r="D7" s="408">
        <f>E7+2</f>
        <v>45</v>
      </c>
      <c r="E7" s="408">
        <f>E6+2</f>
        <v>43</v>
      </c>
      <c r="F7" s="408">
        <f>E7</f>
        <v>43</v>
      </c>
      <c r="G7" s="408">
        <f>F7</f>
        <v>43</v>
      </c>
      <c r="H7" s="409"/>
      <c r="I7" s="479"/>
      <c r="J7" s="520"/>
    </row>
    <row r="8" ht="41" customHeight="1" spans="1:10">
      <c r="A8" s="525" t="s">
        <v>54</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55</v>
      </c>
      <c r="B11" s="474" t="s">
        <v>49</v>
      </c>
      <c r="C11" s="397">
        <f>C5+5</f>
        <v>49</v>
      </c>
      <c r="D11" s="397">
        <f>D5+3</f>
        <v>45</v>
      </c>
      <c r="E11" s="397">
        <f>E5+3</f>
        <v>43</v>
      </c>
      <c r="F11" s="397">
        <f>F5+3</f>
        <v>43</v>
      </c>
      <c r="G11" s="397">
        <f>G5+3</f>
        <v>43</v>
      </c>
      <c r="H11" s="475" t="s">
        <v>56</v>
      </c>
      <c r="I11" s="473" t="s">
        <v>57</v>
      </c>
      <c r="J11" s="518" t="s">
        <v>58</v>
      </c>
    </row>
    <row r="12" ht="80" customHeight="1" spans="1:10">
      <c r="A12" s="476"/>
      <c r="B12" s="477" t="s">
        <v>52</v>
      </c>
      <c r="C12" s="403">
        <f>C6+5</f>
        <v>50</v>
      </c>
      <c r="D12" s="403">
        <f>D6+3</f>
        <v>46</v>
      </c>
      <c r="E12" s="403">
        <f>E6+3</f>
        <v>44</v>
      </c>
      <c r="F12" s="403">
        <f>F6+3</f>
        <v>44</v>
      </c>
      <c r="G12" s="403">
        <f>G6+3</f>
        <v>44</v>
      </c>
      <c r="H12" s="478"/>
      <c r="I12" s="476"/>
      <c r="J12" s="529"/>
    </row>
    <row r="13" ht="80" customHeight="1" spans="1:10">
      <c r="A13" s="476"/>
      <c r="B13" s="477" t="s">
        <v>53</v>
      </c>
      <c r="C13" s="403">
        <f>C7+5</f>
        <v>52</v>
      </c>
      <c r="D13" s="403">
        <f>D7+3</f>
        <v>48</v>
      </c>
      <c r="E13" s="403">
        <f>E7+3</f>
        <v>46</v>
      </c>
      <c r="F13" s="403">
        <f>F7+3</f>
        <v>46</v>
      </c>
      <c r="G13" s="403">
        <f>G7+3</f>
        <v>46</v>
      </c>
      <c r="H13" s="478"/>
      <c r="I13" s="476"/>
      <c r="J13" s="529"/>
    </row>
    <row r="14" ht="80" customHeight="1" spans="1:10">
      <c r="A14" s="479"/>
      <c r="B14" s="480" t="s">
        <v>59</v>
      </c>
      <c r="C14" s="408">
        <f>C13+2</f>
        <v>54</v>
      </c>
      <c r="D14" s="408">
        <f>D13+2</f>
        <v>50</v>
      </c>
      <c r="E14" s="408">
        <f>E13+2</f>
        <v>48</v>
      </c>
      <c r="F14" s="408">
        <f>F13+2</f>
        <v>48</v>
      </c>
      <c r="G14" s="408">
        <f>G13+2</f>
        <v>48</v>
      </c>
      <c r="H14" s="481"/>
      <c r="I14" s="479"/>
      <c r="J14" s="530"/>
    </row>
    <row r="15" ht="45" customHeight="1" spans="1:10">
      <c r="A15" s="482" t="s">
        <v>60</v>
      </c>
      <c r="B15" s="482"/>
      <c r="C15" s="482"/>
      <c r="D15" s="482"/>
      <c r="E15" s="482"/>
      <c r="F15" s="482"/>
      <c r="G15" s="482"/>
      <c r="H15" s="482"/>
      <c r="I15" s="482"/>
      <c r="J15" s="482"/>
    </row>
    <row r="16" ht="22" customHeight="1" spans="1:10">
      <c r="A16" s="387" t="s">
        <v>37</v>
      </c>
      <c r="B16" s="387" t="s">
        <v>38</v>
      </c>
      <c r="C16" s="513" t="s">
        <v>39</v>
      </c>
      <c r="D16" s="513"/>
      <c r="E16" s="513"/>
      <c r="F16" s="513"/>
      <c r="G16" s="513"/>
      <c r="H16" s="513"/>
      <c r="I16" s="387" t="s">
        <v>40</v>
      </c>
      <c r="J16" s="387" t="s">
        <v>41</v>
      </c>
    </row>
    <row r="17" ht="22" customHeight="1" spans="1:10">
      <c r="A17" s="393"/>
      <c r="B17" s="393"/>
      <c r="C17" s="394" t="s">
        <v>42</v>
      </c>
      <c r="D17" s="394" t="s">
        <v>43</v>
      </c>
      <c r="E17" s="394" t="s">
        <v>44</v>
      </c>
      <c r="F17" s="394" t="s">
        <v>45</v>
      </c>
      <c r="G17" s="394" t="s">
        <v>46</v>
      </c>
      <c r="H17" s="394" t="s">
        <v>47</v>
      </c>
      <c r="I17" s="393"/>
      <c r="J17" s="393"/>
    </row>
    <row r="18" ht="80" customHeight="1" spans="1:10">
      <c r="A18" s="395" t="s">
        <v>61</v>
      </c>
      <c r="B18" s="396" t="s">
        <v>49</v>
      </c>
      <c r="C18" s="397">
        <f>C5-1</f>
        <v>43</v>
      </c>
      <c r="D18" s="397">
        <f>D5-1</f>
        <v>41</v>
      </c>
      <c r="E18" s="397">
        <f>E5-1</f>
        <v>39</v>
      </c>
      <c r="F18" s="397">
        <f>F5-1</f>
        <v>39</v>
      </c>
      <c r="G18" s="397">
        <f>G5-1</f>
        <v>39</v>
      </c>
      <c r="H18" s="410" t="s">
        <v>50</v>
      </c>
      <c r="I18" s="521" t="s">
        <v>9</v>
      </c>
      <c r="J18" s="518" t="s">
        <v>51</v>
      </c>
    </row>
    <row r="19" ht="80" customHeight="1" spans="1:10">
      <c r="A19" s="401"/>
      <c r="B19" s="402" t="s">
        <v>52</v>
      </c>
      <c r="C19" s="403">
        <f>C6-1</f>
        <v>44</v>
      </c>
      <c r="D19" s="403">
        <f>D6-1</f>
        <v>42</v>
      </c>
      <c r="E19" s="403">
        <f>E6-1</f>
        <v>40</v>
      </c>
      <c r="F19" s="403">
        <f>F6-1</f>
        <v>40</v>
      </c>
      <c r="G19" s="403">
        <f>G6-1</f>
        <v>40</v>
      </c>
      <c r="H19" s="404"/>
      <c r="I19" s="522"/>
      <c r="J19" s="519"/>
    </row>
    <row r="20" ht="80" customHeight="1" spans="1:10">
      <c r="A20" s="406"/>
      <c r="B20" s="407" t="s">
        <v>53</v>
      </c>
      <c r="C20" s="408">
        <f>C7-1</f>
        <v>46</v>
      </c>
      <c r="D20" s="408">
        <f>D7-1</f>
        <v>44</v>
      </c>
      <c r="E20" s="408">
        <f>E7-1</f>
        <v>42</v>
      </c>
      <c r="F20" s="408">
        <f>F7-1</f>
        <v>42</v>
      </c>
      <c r="G20" s="408">
        <f>G7-1</f>
        <v>42</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H10" sqref="H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85</v>
      </c>
      <c r="E1" s="382"/>
      <c r="F1" s="382"/>
      <c r="G1" s="382"/>
      <c r="H1" s="382"/>
      <c r="I1" s="383"/>
      <c r="J1" s="383"/>
    </row>
    <row r="2" ht="41" customHeight="1" spans="1:10">
      <c r="A2" s="511" t="s">
        <v>86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87</v>
      </c>
      <c r="B5" s="396" t="s">
        <v>49</v>
      </c>
      <c r="C5" s="397">
        <f t="shared" ref="C5:C7" si="0">D5+2</f>
        <v>45</v>
      </c>
      <c r="D5" s="397">
        <f t="shared" ref="D5:D7" si="1">E5+2</f>
        <v>43</v>
      </c>
      <c r="E5" s="397">
        <v>41</v>
      </c>
      <c r="F5" s="397">
        <f t="shared" ref="F5:F7" si="2">E5</f>
        <v>41</v>
      </c>
      <c r="G5" s="397">
        <f t="shared" ref="G5:G7" si="3">F5</f>
        <v>41</v>
      </c>
      <c r="H5" s="410" t="s">
        <v>50</v>
      </c>
      <c r="I5" s="473" t="s">
        <v>14</v>
      </c>
      <c r="J5" s="518" t="s">
        <v>88</v>
      </c>
    </row>
    <row r="6" ht="80" customHeight="1" spans="1:10">
      <c r="A6" s="401"/>
      <c r="B6" s="402" t="s">
        <v>52</v>
      </c>
      <c r="C6" s="403">
        <f t="shared" si="0"/>
        <v>46</v>
      </c>
      <c r="D6" s="403">
        <f t="shared" si="1"/>
        <v>44</v>
      </c>
      <c r="E6" s="403">
        <f>E5+1</f>
        <v>42</v>
      </c>
      <c r="F6" s="403">
        <f t="shared" si="2"/>
        <v>42</v>
      </c>
      <c r="G6" s="403">
        <f t="shared" si="3"/>
        <v>42</v>
      </c>
      <c r="H6" s="404"/>
      <c r="I6" s="476"/>
      <c r="J6" s="519"/>
    </row>
    <row r="7" ht="80" customHeight="1" spans="1:10">
      <c r="A7" s="406"/>
      <c r="B7" s="407" t="s">
        <v>53</v>
      </c>
      <c r="C7" s="408">
        <f t="shared" si="0"/>
        <v>48</v>
      </c>
      <c r="D7" s="408">
        <f t="shared" si="1"/>
        <v>46</v>
      </c>
      <c r="E7" s="408">
        <f>E6+2</f>
        <v>44</v>
      </c>
      <c r="F7" s="408">
        <f t="shared" si="2"/>
        <v>44</v>
      </c>
      <c r="G7" s="408">
        <f t="shared" si="3"/>
        <v>44</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89</v>
      </c>
      <c r="B11" s="396" t="s">
        <v>49</v>
      </c>
      <c r="C11" s="397">
        <f t="shared" ref="C11:G11" si="4">C5-1</f>
        <v>44</v>
      </c>
      <c r="D11" s="397">
        <f t="shared" si="4"/>
        <v>42</v>
      </c>
      <c r="E11" s="397">
        <f t="shared" si="4"/>
        <v>40</v>
      </c>
      <c r="F11" s="397">
        <f t="shared" si="4"/>
        <v>40</v>
      </c>
      <c r="G11" s="397">
        <f t="shared" si="4"/>
        <v>40</v>
      </c>
      <c r="H11" s="410" t="s">
        <v>50</v>
      </c>
      <c r="I11" s="473" t="s">
        <v>14</v>
      </c>
      <c r="J11" s="518" t="s">
        <v>88</v>
      </c>
    </row>
    <row r="12" ht="80" customHeight="1" spans="1:10">
      <c r="A12" s="401"/>
      <c r="B12" s="402" t="s">
        <v>52</v>
      </c>
      <c r="C12" s="403">
        <f t="shared" ref="C12:G12" si="5">C6-1</f>
        <v>45</v>
      </c>
      <c r="D12" s="403">
        <f t="shared" si="5"/>
        <v>43</v>
      </c>
      <c r="E12" s="403">
        <f t="shared" si="5"/>
        <v>41</v>
      </c>
      <c r="F12" s="403">
        <f t="shared" si="5"/>
        <v>41</v>
      </c>
      <c r="G12" s="403">
        <f t="shared" si="5"/>
        <v>41</v>
      </c>
      <c r="H12" s="404"/>
      <c r="I12" s="476"/>
      <c r="J12" s="519"/>
    </row>
    <row r="13" ht="80" customHeight="1" spans="1:10">
      <c r="A13" s="406"/>
      <c r="B13" s="407" t="s">
        <v>53</v>
      </c>
      <c r="C13" s="408">
        <f t="shared" ref="C13:G13" si="6">C7-1</f>
        <v>47</v>
      </c>
      <c r="D13" s="408">
        <f t="shared" si="6"/>
        <v>45</v>
      </c>
      <c r="E13" s="408">
        <f t="shared" si="6"/>
        <v>43</v>
      </c>
      <c r="F13" s="408">
        <f t="shared" si="6"/>
        <v>43</v>
      </c>
      <c r="G13" s="408">
        <f t="shared" si="6"/>
        <v>43</v>
      </c>
      <c r="H13" s="409"/>
      <c r="I13" s="479"/>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90</v>
      </c>
      <c r="D1" s="382"/>
      <c r="E1" s="382"/>
      <c r="F1" s="382"/>
      <c r="G1" s="382"/>
      <c r="H1" s="382"/>
      <c r="I1" s="383"/>
      <c r="J1" s="383"/>
    </row>
    <row r="2" ht="41" customHeight="1" spans="1:10">
      <c r="A2" s="511" t="s">
        <v>91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92</v>
      </c>
      <c r="B5" s="396" t="s">
        <v>49</v>
      </c>
      <c r="C5" s="397">
        <f t="shared" ref="C5:C7" si="0">D5+2</f>
        <v>51</v>
      </c>
      <c r="D5" s="397">
        <f t="shared" ref="D5:D7" si="1">E5+2</f>
        <v>49</v>
      </c>
      <c r="E5" s="397">
        <v>47</v>
      </c>
      <c r="F5" s="397">
        <f t="shared" ref="F5:F7" si="2">E5</f>
        <v>47</v>
      </c>
      <c r="G5" s="397">
        <f t="shared" ref="G5:G7" si="3">F5</f>
        <v>47</v>
      </c>
      <c r="H5" s="410" t="s">
        <v>50</v>
      </c>
      <c r="I5" s="473" t="s">
        <v>93</v>
      </c>
      <c r="J5" s="518" t="s">
        <v>94</v>
      </c>
    </row>
    <row r="6" ht="80" customHeight="1" spans="1:10">
      <c r="A6" s="401"/>
      <c r="B6" s="402" t="s">
        <v>52</v>
      </c>
      <c r="C6" s="403">
        <f t="shared" si="0"/>
        <v>52</v>
      </c>
      <c r="D6" s="403">
        <f t="shared" si="1"/>
        <v>50</v>
      </c>
      <c r="E6" s="403">
        <f>E5+1</f>
        <v>48</v>
      </c>
      <c r="F6" s="403">
        <f t="shared" si="2"/>
        <v>48</v>
      </c>
      <c r="G6" s="403">
        <f t="shared" si="3"/>
        <v>48</v>
      </c>
      <c r="H6" s="404"/>
      <c r="I6" s="476"/>
      <c r="J6" s="519"/>
    </row>
    <row r="7" ht="80" customHeight="1" spans="1:10">
      <c r="A7" s="406"/>
      <c r="B7" s="407" t="s">
        <v>53</v>
      </c>
      <c r="C7" s="408">
        <f t="shared" si="0"/>
        <v>54</v>
      </c>
      <c r="D7" s="408">
        <f t="shared" si="1"/>
        <v>52</v>
      </c>
      <c r="E7" s="408">
        <f>E6+2</f>
        <v>50</v>
      </c>
      <c r="F7" s="408">
        <f t="shared" si="2"/>
        <v>50</v>
      </c>
      <c r="G7" s="408">
        <f t="shared" si="3"/>
        <v>50</v>
      </c>
      <c r="H7" s="409"/>
      <c r="I7" s="479"/>
      <c r="J7" s="520"/>
    </row>
    <row r="8" ht="41" customHeight="1" spans="1:10">
      <c r="A8" s="525" t="s">
        <v>95</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96</v>
      </c>
      <c r="B11" s="474" t="s">
        <v>49</v>
      </c>
      <c r="C11" s="397">
        <f t="shared" ref="C11:C13" si="4">C5+5</f>
        <v>56</v>
      </c>
      <c r="D11" s="397">
        <f t="shared" ref="D11:G11" si="5">D5+3</f>
        <v>52</v>
      </c>
      <c r="E11" s="397">
        <f t="shared" si="5"/>
        <v>50</v>
      </c>
      <c r="F11" s="397">
        <f t="shared" si="5"/>
        <v>50</v>
      </c>
      <c r="G11" s="397">
        <f t="shared" si="5"/>
        <v>50</v>
      </c>
      <c r="H11" s="475" t="s">
        <v>56</v>
      </c>
      <c r="I11" s="473" t="s">
        <v>97</v>
      </c>
      <c r="J11" s="518" t="s">
        <v>98</v>
      </c>
    </row>
    <row r="12" ht="80" customHeight="1" spans="1:10">
      <c r="A12" s="476"/>
      <c r="B12" s="477" t="s">
        <v>52</v>
      </c>
      <c r="C12" s="403">
        <f t="shared" si="4"/>
        <v>57</v>
      </c>
      <c r="D12" s="403">
        <f t="shared" ref="D12:G12" si="6">D6+3</f>
        <v>53</v>
      </c>
      <c r="E12" s="403">
        <f t="shared" si="6"/>
        <v>51</v>
      </c>
      <c r="F12" s="403">
        <f t="shared" si="6"/>
        <v>51</v>
      </c>
      <c r="G12" s="403">
        <f t="shared" si="6"/>
        <v>51</v>
      </c>
      <c r="H12" s="478"/>
      <c r="I12" s="476"/>
      <c r="J12" s="529"/>
    </row>
    <row r="13" ht="80" customHeight="1" spans="1:10">
      <c r="A13" s="476"/>
      <c r="B13" s="477" t="s">
        <v>53</v>
      </c>
      <c r="C13" s="403">
        <f t="shared" si="4"/>
        <v>59</v>
      </c>
      <c r="D13" s="403">
        <f t="shared" ref="D13:G13" si="7">D7+3</f>
        <v>55</v>
      </c>
      <c r="E13" s="403">
        <f t="shared" si="7"/>
        <v>53</v>
      </c>
      <c r="F13" s="403">
        <f t="shared" si="7"/>
        <v>53</v>
      </c>
      <c r="G13" s="403">
        <f t="shared" si="7"/>
        <v>53</v>
      </c>
      <c r="H13" s="478"/>
      <c r="I13" s="476"/>
      <c r="J13" s="529"/>
    </row>
    <row r="14" customFormat="1" ht="80" customHeight="1" spans="1:10">
      <c r="A14" s="479"/>
      <c r="B14" s="480" t="s">
        <v>59</v>
      </c>
      <c r="C14" s="408">
        <f t="shared" ref="C14:G14" si="8">C13+2</f>
        <v>61</v>
      </c>
      <c r="D14" s="408">
        <f t="shared" si="8"/>
        <v>57</v>
      </c>
      <c r="E14" s="408">
        <f t="shared" si="8"/>
        <v>55</v>
      </c>
      <c r="F14" s="408">
        <f t="shared" si="8"/>
        <v>55</v>
      </c>
      <c r="G14" s="408">
        <f t="shared" si="8"/>
        <v>55</v>
      </c>
      <c r="H14" s="481"/>
      <c r="I14" s="479"/>
      <c r="J14" s="530"/>
    </row>
    <row r="15" customFormat="1" ht="45" customHeight="1" spans="1:10">
      <c r="A15" s="482" t="s">
        <v>60</v>
      </c>
      <c r="B15" s="482"/>
      <c r="C15" s="482"/>
      <c r="D15" s="482"/>
      <c r="E15" s="482"/>
      <c r="F15" s="482"/>
      <c r="G15" s="482"/>
      <c r="H15" s="482"/>
      <c r="I15" s="482"/>
      <c r="J15" s="482"/>
    </row>
    <row r="16" customFormat="1" ht="22" customHeight="1" spans="1:10">
      <c r="A16" s="387" t="s">
        <v>37</v>
      </c>
      <c r="B16" s="387" t="s">
        <v>38</v>
      </c>
      <c r="C16" s="513" t="s">
        <v>39</v>
      </c>
      <c r="D16" s="513"/>
      <c r="E16" s="513"/>
      <c r="F16" s="513"/>
      <c r="G16" s="513"/>
      <c r="H16" s="513"/>
      <c r="I16" s="387" t="s">
        <v>40</v>
      </c>
      <c r="J16" s="387" t="s">
        <v>41</v>
      </c>
    </row>
    <row r="17" customFormat="1" ht="22" customHeight="1" spans="1:10">
      <c r="A17" s="393"/>
      <c r="B17" s="393"/>
      <c r="C17" s="394" t="s">
        <v>42</v>
      </c>
      <c r="D17" s="394" t="s">
        <v>43</v>
      </c>
      <c r="E17" s="394" t="s">
        <v>44</v>
      </c>
      <c r="F17" s="394" t="s">
        <v>45</v>
      </c>
      <c r="G17" s="394" t="s">
        <v>46</v>
      </c>
      <c r="H17" s="394" t="s">
        <v>47</v>
      </c>
      <c r="I17" s="393"/>
      <c r="J17" s="393"/>
    </row>
    <row r="18" customFormat="1" ht="80" customHeight="1" spans="1:10">
      <c r="A18" s="395" t="s">
        <v>99</v>
      </c>
      <c r="B18" s="396" t="s">
        <v>49</v>
      </c>
      <c r="C18" s="397">
        <f t="shared" ref="C18:G18" si="9">C5-1</f>
        <v>50</v>
      </c>
      <c r="D18" s="397">
        <f t="shared" si="9"/>
        <v>48</v>
      </c>
      <c r="E18" s="397">
        <f t="shared" si="9"/>
        <v>46</v>
      </c>
      <c r="F18" s="397">
        <f t="shared" si="9"/>
        <v>46</v>
      </c>
      <c r="G18" s="397">
        <f t="shared" si="9"/>
        <v>46</v>
      </c>
      <c r="H18" s="410" t="s">
        <v>50</v>
      </c>
      <c r="I18" s="521" t="s">
        <v>97</v>
      </c>
      <c r="J18" s="518" t="s">
        <v>94</v>
      </c>
    </row>
    <row r="19" customFormat="1" ht="80" customHeight="1" spans="1:10">
      <c r="A19" s="401"/>
      <c r="B19" s="402" t="s">
        <v>52</v>
      </c>
      <c r="C19" s="403">
        <f t="shared" ref="C19:G19" si="10">C6-1</f>
        <v>51</v>
      </c>
      <c r="D19" s="403">
        <f t="shared" si="10"/>
        <v>49</v>
      </c>
      <c r="E19" s="403">
        <f t="shared" si="10"/>
        <v>47</v>
      </c>
      <c r="F19" s="403">
        <f t="shared" si="10"/>
        <v>47</v>
      </c>
      <c r="G19" s="403">
        <f t="shared" si="10"/>
        <v>47</v>
      </c>
      <c r="H19" s="404"/>
      <c r="I19" s="522"/>
      <c r="J19" s="519"/>
    </row>
    <row r="20" customFormat="1" ht="80" customHeight="1" spans="1:10">
      <c r="A20" s="406"/>
      <c r="B20" s="407" t="s">
        <v>53</v>
      </c>
      <c r="C20" s="408">
        <f t="shared" ref="C20:G20" si="11">C7-1</f>
        <v>53</v>
      </c>
      <c r="D20" s="408">
        <f t="shared" si="11"/>
        <v>51</v>
      </c>
      <c r="E20" s="408">
        <f t="shared" si="11"/>
        <v>49</v>
      </c>
      <c r="F20" s="408">
        <f t="shared" si="11"/>
        <v>49</v>
      </c>
      <c r="G20" s="408">
        <f t="shared" si="11"/>
        <v>49</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100</v>
      </c>
      <c r="E1" s="382"/>
      <c r="F1" s="382"/>
      <c r="G1" s="382"/>
      <c r="H1" s="382"/>
      <c r="I1" s="383"/>
      <c r="J1" s="383"/>
    </row>
    <row r="2" ht="41" customHeight="1" spans="1:10">
      <c r="A2" s="511" t="s">
        <v>101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102</v>
      </c>
      <c r="B5" s="396" t="s">
        <v>49</v>
      </c>
      <c r="C5" s="397">
        <f>D5+2</f>
        <v>56</v>
      </c>
      <c r="D5" s="397">
        <f>E5+2</f>
        <v>54</v>
      </c>
      <c r="E5" s="397">
        <v>52</v>
      </c>
      <c r="F5" s="397">
        <f>E5</f>
        <v>52</v>
      </c>
      <c r="G5" s="397">
        <f>F5</f>
        <v>52</v>
      </c>
      <c r="H5" s="410" t="s">
        <v>50</v>
      </c>
      <c r="I5" s="473" t="s">
        <v>103</v>
      </c>
      <c r="J5" s="518" t="s">
        <v>104</v>
      </c>
    </row>
    <row r="6" ht="80" customHeight="1" spans="1:10">
      <c r="A6" s="401"/>
      <c r="B6" s="402" t="s">
        <v>52</v>
      </c>
      <c r="C6" s="403">
        <f>D6+2</f>
        <v>57</v>
      </c>
      <c r="D6" s="403">
        <f>E6+2</f>
        <v>55</v>
      </c>
      <c r="E6" s="403">
        <f>E5+1</f>
        <v>53</v>
      </c>
      <c r="F6" s="403">
        <f>E6</f>
        <v>53</v>
      </c>
      <c r="G6" s="403">
        <f>F6</f>
        <v>53</v>
      </c>
      <c r="H6" s="404"/>
      <c r="I6" s="476"/>
      <c r="J6" s="519"/>
    </row>
    <row r="7" ht="80" customHeight="1" spans="1:10">
      <c r="A7" s="406"/>
      <c r="B7" s="407" t="s">
        <v>53</v>
      </c>
      <c r="C7" s="408">
        <f>D7+2</f>
        <v>59</v>
      </c>
      <c r="D7" s="408">
        <f>E7+2</f>
        <v>57</v>
      </c>
      <c r="E7" s="408">
        <f>E6+2</f>
        <v>55</v>
      </c>
      <c r="F7" s="408">
        <f>E7</f>
        <v>55</v>
      </c>
      <c r="G7" s="408">
        <f>F7</f>
        <v>55</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105</v>
      </c>
      <c r="B11" s="396" t="s">
        <v>49</v>
      </c>
      <c r="C11" s="397">
        <f t="shared" ref="C11:G11" si="0">C5-1</f>
        <v>55</v>
      </c>
      <c r="D11" s="397">
        <f t="shared" si="0"/>
        <v>53</v>
      </c>
      <c r="E11" s="397">
        <f t="shared" si="0"/>
        <v>51</v>
      </c>
      <c r="F11" s="397">
        <f t="shared" si="0"/>
        <v>51</v>
      </c>
      <c r="G11" s="397">
        <f t="shared" si="0"/>
        <v>51</v>
      </c>
      <c r="H11" s="410" t="s">
        <v>50</v>
      </c>
      <c r="I11" s="521" t="s">
        <v>106</v>
      </c>
      <c r="J11" s="518" t="s">
        <v>104</v>
      </c>
    </row>
    <row r="12" ht="80" customHeight="1" spans="1:10">
      <c r="A12" s="401"/>
      <c r="B12" s="402" t="s">
        <v>52</v>
      </c>
      <c r="C12" s="403">
        <f t="shared" ref="C12:G12" si="1">C6-1</f>
        <v>56</v>
      </c>
      <c r="D12" s="403">
        <f t="shared" si="1"/>
        <v>54</v>
      </c>
      <c r="E12" s="403">
        <f t="shared" si="1"/>
        <v>52</v>
      </c>
      <c r="F12" s="403">
        <f t="shared" si="1"/>
        <v>52</v>
      </c>
      <c r="G12" s="403">
        <f t="shared" si="1"/>
        <v>52</v>
      </c>
      <c r="H12" s="404"/>
      <c r="I12" s="522"/>
      <c r="J12" s="519"/>
    </row>
    <row r="13" ht="80" customHeight="1" spans="1:10">
      <c r="A13" s="406"/>
      <c r="B13" s="407" t="s">
        <v>53</v>
      </c>
      <c r="C13" s="408">
        <f t="shared" ref="C13:G13" si="2">C7-1</f>
        <v>58</v>
      </c>
      <c r="D13" s="408">
        <f t="shared" si="2"/>
        <v>56</v>
      </c>
      <c r="E13" s="408">
        <f t="shared" si="2"/>
        <v>54</v>
      </c>
      <c r="F13" s="408">
        <f t="shared" si="2"/>
        <v>54</v>
      </c>
      <c r="G13" s="408">
        <f t="shared" si="2"/>
        <v>54</v>
      </c>
      <c r="H13" s="409"/>
      <c r="I13" s="523"/>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4" workbookViewId="0">
      <selection activeCell="I22" sqref="I22:I2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2" t="str">
        <f>_xlfn.DISPIMG("ID_678BBB40FA1A46A29A009CCCC352BCC2",1)</f>
        <v>=DISPIMG("ID_678BBB40FA1A46A29A009CCCC352BCC2",1)</v>
      </c>
      <c r="B1" s="382"/>
      <c r="C1" s="383"/>
      <c r="D1" s="382" t="s">
        <v>107</v>
      </c>
      <c r="E1" s="382"/>
      <c r="F1" s="382"/>
      <c r="G1" s="382"/>
      <c r="H1" s="382"/>
      <c r="I1" s="383"/>
      <c r="J1" s="383"/>
    </row>
    <row r="2" customFormat="1" ht="41" customHeight="1" spans="1:10">
      <c r="A2" s="462" t="s">
        <v>108</v>
      </c>
      <c r="B2" s="463"/>
      <c r="C2" s="463"/>
      <c r="D2" s="463"/>
      <c r="E2" s="463"/>
      <c r="F2" s="463"/>
      <c r="G2" s="463"/>
      <c r="H2" s="463"/>
      <c r="I2" s="463"/>
      <c r="J2" s="493"/>
    </row>
    <row r="3" customFormat="1" ht="22" customHeight="1" spans="1:10">
      <c r="A3" s="387" t="s">
        <v>37</v>
      </c>
      <c r="B3" s="387" t="s">
        <v>38</v>
      </c>
      <c r="C3" s="387" t="s">
        <v>39</v>
      </c>
      <c r="D3" s="387"/>
      <c r="E3" s="387"/>
      <c r="F3" s="387"/>
      <c r="G3" s="387"/>
      <c r="H3" s="387"/>
      <c r="I3" s="387" t="s">
        <v>40</v>
      </c>
      <c r="J3" s="387" t="s">
        <v>109</v>
      </c>
    </row>
    <row r="4" customFormat="1" ht="22" customHeight="1" spans="1:10">
      <c r="A4" s="393"/>
      <c r="B4" s="393"/>
      <c r="C4" s="394" t="s">
        <v>42</v>
      </c>
      <c r="D4" s="394" t="s">
        <v>43</v>
      </c>
      <c r="E4" s="394" t="s">
        <v>44</v>
      </c>
      <c r="F4" s="394" t="s">
        <v>45</v>
      </c>
      <c r="G4" s="394" t="s">
        <v>46</v>
      </c>
      <c r="H4" s="394" t="s">
        <v>47</v>
      </c>
      <c r="I4" s="393"/>
      <c r="J4" s="393"/>
    </row>
    <row r="5" customFormat="1" ht="35" customHeight="1" spans="1:10">
      <c r="A5" s="395" t="s">
        <v>110</v>
      </c>
      <c r="B5" s="396" t="s">
        <v>111</v>
      </c>
      <c r="C5" s="397">
        <f>C8-1</f>
        <v>15</v>
      </c>
      <c r="D5" s="397">
        <f>D8-1</f>
        <v>13</v>
      </c>
      <c r="E5" s="397">
        <f t="shared" ref="E5:G5" si="0">E8-0.5</f>
        <v>11.5</v>
      </c>
      <c r="F5" s="397">
        <f t="shared" si="0"/>
        <v>11.5</v>
      </c>
      <c r="G5" s="397">
        <f t="shared" si="0"/>
        <v>11.5</v>
      </c>
      <c r="H5" s="464" t="s">
        <v>112</v>
      </c>
      <c r="I5" s="494" t="s">
        <v>113</v>
      </c>
      <c r="J5" s="495" t="s">
        <v>114</v>
      </c>
    </row>
    <row r="6" customFormat="1" ht="35" customHeight="1" spans="1:10">
      <c r="A6" s="401"/>
      <c r="B6" s="402" t="s">
        <v>115</v>
      </c>
      <c r="C6" s="403">
        <f t="shared" ref="C6:G6" si="1">C5+0.5</f>
        <v>15.5</v>
      </c>
      <c r="D6" s="403">
        <f t="shared" si="1"/>
        <v>13.5</v>
      </c>
      <c r="E6" s="403">
        <f t="shared" si="1"/>
        <v>12</v>
      </c>
      <c r="F6" s="403">
        <f t="shared" si="1"/>
        <v>12</v>
      </c>
      <c r="G6" s="403">
        <f t="shared" si="1"/>
        <v>12</v>
      </c>
      <c r="H6" s="465"/>
      <c r="I6" s="496"/>
      <c r="J6" s="497"/>
    </row>
    <row r="7" customFormat="1" ht="35" customHeight="1" spans="1:10">
      <c r="A7" s="406"/>
      <c r="B7" s="407" t="s">
        <v>116</v>
      </c>
      <c r="C7" s="408">
        <f t="shared" ref="C7:G7" si="2">C6+0.5</f>
        <v>16</v>
      </c>
      <c r="D7" s="408">
        <f t="shared" si="2"/>
        <v>14</v>
      </c>
      <c r="E7" s="408">
        <f t="shared" si="2"/>
        <v>12.5</v>
      </c>
      <c r="F7" s="408">
        <f t="shared" si="2"/>
        <v>12.5</v>
      </c>
      <c r="G7" s="408">
        <f t="shared" si="2"/>
        <v>12.5</v>
      </c>
      <c r="H7" s="466"/>
      <c r="I7" s="496"/>
      <c r="J7" s="497"/>
    </row>
    <row r="8" customFormat="1" ht="35" customHeight="1" spans="1:10">
      <c r="A8" s="395" t="s">
        <v>117</v>
      </c>
      <c r="B8" s="396" t="s">
        <v>49</v>
      </c>
      <c r="C8" s="397">
        <f t="shared" ref="C8:C13" si="3">D8+2</f>
        <v>16</v>
      </c>
      <c r="D8" s="397">
        <f t="shared" ref="D8:D13" si="4">E8+2</f>
        <v>14</v>
      </c>
      <c r="E8" s="397">
        <f>E11-1</f>
        <v>12</v>
      </c>
      <c r="F8" s="397">
        <f t="shared" ref="F8:F13" si="5">E8</f>
        <v>12</v>
      </c>
      <c r="G8" s="397">
        <f t="shared" ref="G8:G13" si="6">F8</f>
        <v>12</v>
      </c>
      <c r="H8" s="464" t="s">
        <v>118</v>
      </c>
      <c r="I8" s="496"/>
      <c r="J8" s="497"/>
    </row>
    <row r="9" customFormat="1" ht="35" customHeight="1" spans="1:10">
      <c r="A9" s="401"/>
      <c r="B9" s="402" t="s">
        <v>52</v>
      </c>
      <c r="C9" s="403">
        <f t="shared" ref="C9:G9" si="7">C8+1</f>
        <v>17</v>
      </c>
      <c r="D9" s="403">
        <f t="shared" si="7"/>
        <v>15</v>
      </c>
      <c r="E9" s="403">
        <f t="shared" si="7"/>
        <v>13</v>
      </c>
      <c r="F9" s="403">
        <f t="shared" si="7"/>
        <v>13</v>
      </c>
      <c r="G9" s="403">
        <f t="shared" si="7"/>
        <v>13</v>
      </c>
      <c r="H9" s="465"/>
      <c r="I9" s="496"/>
      <c r="J9" s="497"/>
    </row>
    <row r="10" customFormat="1" ht="35" customHeight="1" spans="1:10">
      <c r="A10" s="406"/>
      <c r="B10" s="407" t="s">
        <v>53</v>
      </c>
      <c r="C10" s="408">
        <f t="shared" ref="C10:G10" si="8">C9+2</f>
        <v>19</v>
      </c>
      <c r="D10" s="408">
        <f t="shared" si="8"/>
        <v>17</v>
      </c>
      <c r="E10" s="408">
        <f t="shared" si="8"/>
        <v>15</v>
      </c>
      <c r="F10" s="408">
        <f t="shared" si="8"/>
        <v>15</v>
      </c>
      <c r="G10" s="408">
        <f t="shared" si="8"/>
        <v>15</v>
      </c>
      <c r="H10" s="466"/>
      <c r="I10" s="496"/>
      <c r="J10" s="497"/>
    </row>
    <row r="11" customFormat="1" ht="35" customHeight="1" spans="1:10">
      <c r="A11" s="395" t="s">
        <v>119</v>
      </c>
      <c r="B11" s="396" t="s">
        <v>49</v>
      </c>
      <c r="C11" s="397">
        <f t="shared" si="3"/>
        <v>17</v>
      </c>
      <c r="D11" s="397">
        <f t="shared" si="4"/>
        <v>15</v>
      </c>
      <c r="E11" s="397">
        <v>13</v>
      </c>
      <c r="F11" s="397">
        <f t="shared" si="5"/>
        <v>13</v>
      </c>
      <c r="G11" s="397">
        <f t="shared" si="6"/>
        <v>13</v>
      </c>
      <c r="H11" s="410" t="s">
        <v>56</v>
      </c>
      <c r="I11" s="498"/>
      <c r="J11" s="497"/>
    </row>
    <row r="12" customFormat="1" ht="35" customHeight="1" spans="1:10">
      <c r="A12" s="401"/>
      <c r="B12" s="402" t="s">
        <v>52</v>
      </c>
      <c r="C12" s="403">
        <f t="shared" si="3"/>
        <v>18</v>
      </c>
      <c r="D12" s="403">
        <f t="shared" si="4"/>
        <v>16</v>
      </c>
      <c r="E12" s="403">
        <f>E11+1</f>
        <v>14</v>
      </c>
      <c r="F12" s="403">
        <f t="shared" si="5"/>
        <v>14</v>
      </c>
      <c r="G12" s="403">
        <f t="shared" si="6"/>
        <v>14</v>
      </c>
      <c r="H12" s="404"/>
      <c r="I12" s="498"/>
      <c r="J12" s="497"/>
    </row>
    <row r="13" customFormat="1" ht="35" customHeight="1" spans="1:10">
      <c r="A13" s="406"/>
      <c r="B13" s="407" t="s">
        <v>53</v>
      </c>
      <c r="C13" s="408">
        <f t="shared" si="3"/>
        <v>20</v>
      </c>
      <c r="D13" s="408">
        <f t="shared" si="4"/>
        <v>18</v>
      </c>
      <c r="E13" s="408">
        <f>E12+2</f>
        <v>16</v>
      </c>
      <c r="F13" s="408">
        <f t="shared" si="5"/>
        <v>16</v>
      </c>
      <c r="G13" s="408">
        <f t="shared" si="6"/>
        <v>16</v>
      </c>
      <c r="H13" s="409"/>
      <c r="I13" s="499"/>
      <c r="J13" s="500"/>
    </row>
    <row r="14" customFormat="1" ht="41" customHeight="1" spans="1:10">
      <c r="A14" s="467" t="s">
        <v>120</v>
      </c>
      <c r="B14" s="414"/>
      <c r="C14" s="414"/>
      <c r="D14" s="414"/>
      <c r="E14" s="414"/>
      <c r="F14" s="414"/>
      <c r="G14" s="414"/>
      <c r="H14" s="414"/>
      <c r="I14" s="414"/>
      <c r="J14" s="501"/>
    </row>
    <row r="15" customFormat="1" ht="22" customHeight="1" spans="1:10">
      <c r="A15" s="468" t="s">
        <v>37</v>
      </c>
      <c r="B15" s="469" t="s">
        <v>38</v>
      </c>
      <c r="C15" s="470" t="s">
        <v>39</v>
      </c>
      <c r="D15" s="471"/>
      <c r="E15" s="471"/>
      <c r="F15" s="471"/>
      <c r="G15" s="471"/>
      <c r="H15" s="471"/>
      <c r="I15" s="469" t="s">
        <v>40</v>
      </c>
      <c r="J15" s="387" t="s">
        <v>109</v>
      </c>
    </row>
    <row r="16" customFormat="1" ht="22" customHeight="1" spans="1:10">
      <c r="A16" s="392"/>
      <c r="B16" s="393"/>
      <c r="C16" s="394" t="s">
        <v>42</v>
      </c>
      <c r="D16" s="394" t="s">
        <v>43</v>
      </c>
      <c r="E16" s="394" t="s">
        <v>44</v>
      </c>
      <c r="F16" s="394" t="s">
        <v>45</v>
      </c>
      <c r="G16" s="394" t="s">
        <v>46</v>
      </c>
      <c r="H16" s="472" t="s">
        <v>47</v>
      </c>
      <c r="I16" s="393"/>
      <c r="J16" s="393"/>
    </row>
    <row r="17" customFormat="1" ht="35" customHeight="1" spans="1:10">
      <c r="A17" s="473" t="s">
        <v>121</v>
      </c>
      <c r="B17" s="474" t="s">
        <v>49</v>
      </c>
      <c r="C17" s="397">
        <f>C11+4</f>
        <v>21</v>
      </c>
      <c r="D17" s="397">
        <f>D11+1</f>
        <v>16</v>
      </c>
      <c r="E17" s="397">
        <f>E11+1</f>
        <v>14</v>
      </c>
      <c r="F17" s="397">
        <f>F11+1</f>
        <v>14</v>
      </c>
      <c r="G17" s="397">
        <f>G11+1</f>
        <v>14</v>
      </c>
      <c r="H17" s="475" t="s">
        <v>50</v>
      </c>
      <c r="I17" s="502" t="s">
        <v>113</v>
      </c>
      <c r="J17" s="503" t="s">
        <v>122</v>
      </c>
    </row>
    <row r="18" customFormat="1" ht="35" customHeight="1" spans="1:10">
      <c r="A18" s="476"/>
      <c r="B18" s="477" t="s">
        <v>52</v>
      </c>
      <c r="C18" s="397">
        <f>C12+4</f>
        <v>22</v>
      </c>
      <c r="D18" s="397">
        <f>D12+1</f>
        <v>17</v>
      </c>
      <c r="E18" s="397">
        <f>E12+1</f>
        <v>15</v>
      </c>
      <c r="F18" s="397">
        <f>F12+1</f>
        <v>15</v>
      </c>
      <c r="G18" s="397">
        <f>G12+1</f>
        <v>15</v>
      </c>
      <c r="H18" s="478"/>
      <c r="I18" s="504"/>
      <c r="J18" s="400"/>
    </row>
    <row r="19" customFormat="1" ht="35" customHeight="1" spans="1:10">
      <c r="A19" s="476"/>
      <c r="B19" s="477" t="s">
        <v>53</v>
      </c>
      <c r="C19" s="397">
        <f>C13+4</f>
        <v>24</v>
      </c>
      <c r="D19" s="397">
        <f>D13+1</f>
        <v>19</v>
      </c>
      <c r="E19" s="397">
        <f>E13+1</f>
        <v>17</v>
      </c>
      <c r="F19" s="397">
        <f>F13+1</f>
        <v>17</v>
      </c>
      <c r="G19" s="397">
        <f>G13+1</f>
        <v>17</v>
      </c>
      <c r="H19" s="478"/>
      <c r="I19" s="504"/>
      <c r="J19" s="400"/>
    </row>
    <row r="20" customFormat="1" ht="74" customHeight="1" spans="1:10">
      <c r="A20" s="479"/>
      <c r="B20" s="480" t="s">
        <v>59</v>
      </c>
      <c r="C20" s="408">
        <f t="shared" ref="C20:G20" si="9">C19+2</f>
        <v>26</v>
      </c>
      <c r="D20" s="408">
        <f t="shared" si="9"/>
        <v>21</v>
      </c>
      <c r="E20" s="408">
        <f t="shared" si="9"/>
        <v>19</v>
      </c>
      <c r="F20" s="408">
        <f t="shared" si="9"/>
        <v>19</v>
      </c>
      <c r="G20" s="408">
        <f t="shared" si="9"/>
        <v>19</v>
      </c>
      <c r="H20" s="481"/>
      <c r="I20" s="505"/>
      <c r="J20" s="506"/>
    </row>
    <row r="21" customFormat="1" ht="40" customHeight="1" spans="1:10">
      <c r="A21" s="482" t="s">
        <v>123</v>
      </c>
      <c r="B21" s="482"/>
      <c r="C21" s="482"/>
      <c r="D21" s="482"/>
      <c r="E21" s="482"/>
      <c r="F21" s="482"/>
      <c r="G21" s="482"/>
      <c r="H21" s="482"/>
      <c r="I21" s="482"/>
      <c r="J21" s="482"/>
    </row>
    <row r="22" customFormat="1" ht="29" customHeight="1" spans="1:10">
      <c r="A22" s="468" t="s">
        <v>37</v>
      </c>
      <c r="B22" s="469" t="s">
        <v>38</v>
      </c>
      <c r="C22" s="470" t="s">
        <v>39</v>
      </c>
      <c r="D22" s="471"/>
      <c r="E22" s="471"/>
      <c r="F22" s="471"/>
      <c r="G22" s="471"/>
      <c r="H22" s="471"/>
      <c r="I22" s="469" t="s">
        <v>40</v>
      </c>
      <c r="J22" s="387" t="s">
        <v>109</v>
      </c>
    </row>
    <row r="23" customFormat="1" ht="33" customHeight="1" spans="1:10">
      <c r="A23" s="392"/>
      <c r="B23" s="393"/>
      <c r="C23" s="394" t="s">
        <v>42</v>
      </c>
      <c r="D23" s="394" t="s">
        <v>43</v>
      </c>
      <c r="E23" s="394" t="s">
        <v>44</v>
      </c>
      <c r="F23" s="394" t="s">
        <v>45</v>
      </c>
      <c r="G23" s="394" t="s">
        <v>46</v>
      </c>
      <c r="H23" s="472" t="s">
        <v>47</v>
      </c>
      <c r="I23" s="393"/>
      <c r="J23" s="393"/>
    </row>
    <row r="24" customFormat="1" ht="53" customHeight="1" spans="1:10">
      <c r="A24" s="395" t="s">
        <v>124</v>
      </c>
      <c r="B24" s="396" t="s">
        <v>111</v>
      </c>
      <c r="C24" s="397">
        <f>C5-1</f>
        <v>14</v>
      </c>
      <c r="D24" s="397">
        <f t="shared" ref="C24:G24" si="10">D5-1</f>
        <v>12</v>
      </c>
      <c r="E24" s="397">
        <f t="shared" si="10"/>
        <v>10.5</v>
      </c>
      <c r="F24" s="397">
        <f t="shared" si="10"/>
        <v>10.5</v>
      </c>
      <c r="G24" s="397">
        <f t="shared" si="10"/>
        <v>10.5</v>
      </c>
      <c r="H24" s="464" t="s">
        <v>112</v>
      </c>
      <c r="I24" s="395" t="s">
        <v>113</v>
      </c>
      <c r="J24" s="419" t="s">
        <v>125</v>
      </c>
    </row>
    <row r="25" customFormat="1" ht="49" customHeight="1" spans="1:10">
      <c r="A25" s="401"/>
      <c r="B25" s="402" t="s">
        <v>115</v>
      </c>
      <c r="C25" s="397">
        <f t="shared" ref="C25:G25" si="11">C6-1</f>
        <v>14.5</v>
      </c>
      <c r="D25" s="397">
        <f t="shared" si="11"/>
        <v>12.5</v>
      </c>
      <c r="E25" s="397">
        <f t="shared" si="11"/>
        <v>11</v>
      </c>
      <c r="F25" s="397">
        <f t="shared" si="11"/>
        <v>11</v>
      </c>
      <c r="G25" s="397">
        <f t="shared" si="11"/>
        <v>11</v>
      </c>
      <c r="H25" s="465"/>
      <c r="I25" s="507"/>
      <c r="J25" s="422"/>
    </row>
    <row r="26" customFormat="1" ht="55" customHeight="1" spans="1:10">
      <c r="A26" s="406"/>
      <c r="B26" s="407" t="s">
        <v>116</v>
      </c>
      <c r="C26" s="483">
        <f t="shared" ref="C26:G26" si="12">C7-1</f>
        <v>15</v>
      </c>
      <c r="D26" s="483">
        <f t="shared" si="12"/>
        <v>13</v>
      </c>
      <c r="E26" s="483">
        <f t="shared" si="12"/>
        <v>11.5</v>
      </c>
      <c r="F26" s="483">
        <f t="shared" si="12"/>
        <v>11.5</v>
      </c>
      <c r="G26" s="483">
        <f t="shared" si="12"/>
        <v>11.5</v>
      </c>
      <c r="H26" s="466"/>
      <c r="I26" s="507"/>
      <c r="J26" s="422"/>
    </row>
    <row r="27" customFormat="1" ht="52" customHeight="1" spans="1:10">
      <c r="A27" s="395" t="s">
        <v>126</v>
      </c>
      <c r="B27" s="396" t="s">
        <v>49</v>
      </c>
      <c r="C27" s="397">
        <f>C11-2</f>
        <v>15</v>
      </c>
      <c r="D27" s="397">
        <f>D11-2</f>
        <v>13</v>
      </c>
      <c r="E27" s="397">
        <f>E11-2</f>
        <v>11</v>
      </c>
      <c r="F27" s="397">
        <f>F11-2</f>
        <v>11</v>
      </c>
      <c r="G27" s="397">
        <f>G11-2</f>
        <v>11</v>
      </c>
      <c r="H27" s="464" t="s">
        <v>118</v>
      </c>
      <c r="I27" s="507"/>
      <c r="J27" s="422"/>
    </row>
    <row r="28" customFormat="1" ht="55" customHeight="1" spans="1:10">
      <c r="A28" s="401"/>
      <c r="B28" s="402" t="s">
        <v>52</v>
      </c>
      <c r="C28" s="397">
        <f>C12-2</f>
        <v>16</v>
      </c>
      <c r="D28" s="397">
        <f>D12-2</f>
        <v>14</v>
      </c>
      <c r="E28" s="397">
        <f>E12-2</f>
        <v>12</v>
      </c>
      <c r="F28" s="397">
        <f>F12-2</f>
        <v>12</v>
      </c>
      <c r="G28" s="397">
        <f>G12-2</f>
        <v>12</v>
      </c>
      <c r="H28" s="465"/>
      <c r="I28" s="507"/>
      <c r="J28" s="422"/>
    </row>
    <row r="29" customFormat="1" ht="51" customHeight="1" spans="1:10">
      <c r="A29" s="406"/>
      <c r="B29" s="407" t="s">
        <v>53</v>
      </c>
      <c r="C29" s="397">
        <f>C13-2</f>
        <v>18</v>
      </c>
      <c r="D29" s="397">
        <f>D13-2</f>
        <v>16</v>
      </c>
      <c r="E29" s="397">
        <f>E13-2</f>
        <v>14</v>
      </c>
      <c r="F29" s="397">
        <f>F13-2</f>
        <v>14</v>
      </c>
      <c r="G29" s="397">
        <f>G13-2</f>
        <v>14</v>
      </c>
      <c r="H29" s="466"/>
      <c r="I29" s="507"/>
      <c r="J29" s="422"/>
    </row>
    <row r="30" s="460" customFormat="1" ht="21" customHeight="1" spans="1:9">
      <c r="A30" s="435" t="s">
        <v>65</v>
      </c>
      <c r="B30" s="436" t="s">
        <v>66</v>
      </c>
      <c r="C30" s="436"/>
      <c r="D30" s="436"/>
      <c r="E30" s="436"/>
      <c r="F30" s="436"/>
      <c r="G30" s="436"/>
      <c r="H30" s="436"/>
      <c r="I30" s="436"/>
    </row>
    <row r="31" s="460" customFormat="1" ht="21" customHeight="1" spans="1:9">
      <c r="A31" s="437">
        <v>1</v>
      </c>
      <c r="B31" s="440" t="s">
        <v>127</v>
      </c>
      <c r="C31" s="438"/>
      <c r="D31" s="438"/>
      <c r="E31" s="438"/>
      <c r="F31" s="438"/>
      <c r="G31" s="438"/>
      <c r="H31" s="438"/>
      <c r="I31" s="438"/>
    </row>
    <row r="32" s="460" customFormat="1" ht="35" customHeight="1" spans="1:9">
      <c r="A32" s="437">
        <v>2</v>
      </c>
      <c r="B32" s="439" t="s">
        <v>68</v>
      </c>
      <c r="C32" s="438"/>
      <c r="D32" s="438"/>
      <c r="E32" s="438"/>
      <c r="F32" s="438"/>
      <c r="G32" s="438"/>
      <c r="H32" s="438"/>
      <c r="I32" s="438"/>
    </row>
    <row r="33" s="460" customFormat="1" ht="41" customHeight="1" spans="1:9">
      <c r="A33" s="437">
        <v>3</v>
      </c>
      <c r="B33" s="440" t="s">
        <v>69</v>
      </c>
      <c r="C33" s="438"/>
      <c r="D33" s="438"/>
      <c r="E33" s="438"/>
      <c r="F33" s="438"/>
      <c r="G33" s="438"/>
      <c r="H33" s="438"/>
      <c r="I33" s="438"/>
    </row>
    <row r="34" s="460" customFormat="1" ht="21" customHeight="1" spans="1:9">
      <c r="A34" s="437">
        <v>4</v>
      </c>
      <c r="B34" s="438" t="s">
        <v>70</v>
      </c>
      <c r="C34" s="438"/>
      <c r="D34" s="438"/>
      <c r="E34" s="438"/>
      <c r="F34" s="438"/>
      <c r="G34" s="438"/>
      <c r="H34" s="438"/>
      <c r="I34" s="438"/>
    </row>
    <row r="35" s="460" customFormat="1" ht="21" customHeight="1" spans="1:9">
      <c r="A35" s="437">
        <v>5</v>
      </c>
      <c r="B35" s="436" t="s">
        <v>71</v>
      </c>
      <c r="C35" s="436"/>
      <c r="D35" s="436"/>
      <c r="E35" s="436"/>
      <c r="F35" s="436"/>
      <c r="G35" s="436"/>
      <c r="H35" s="436"/>
      <c r="I35" s="436"/>
    </row>
    <row r="36" s="460" customFormat="1" ht="21" customHeight="1" spans="1:9">
      <c r="A36" s="437">
        <v>6</v>
      </c>
      <c r="B36" s="484" t="s">
        <v>72</v>
      </c>
      <c r="C36" s="485"/>
      <c r="D36" s="485"/>
      <c r="E36" s="485"/>
      <c r="F36" s="485"/>
      <c r="G36" s="485"/>
      <c r="H36" s="485"/>
      <c r="I36" s="508"/>
    </row>
    <row r="37" s="460" customFormat="1" ht="21" customHeight="1" spans="1:9">
      <c r="A37" s="437">
        <v>7</v>
      </c>
      <c r="B37" s="484" t="s">
        <v>73</v>
      </c>
      <c r="C37" s="485"/>
      <c r="D37" s="485"/>
      <c r="E37" s="485"/>
      <c r="F37" s="485"/>
      <c r="G37" s="485"/>
      <c r="H37" s="485"/>
      <c r="I37" s="508"/>
    </row>
    <row r="38" s="460" customFormat="1" ht="21" customHeight="1" spans="1:9">
      <c r="A38" s="437">
        <v>8</v>
      </c>
      <c r="B38" s="486" t="s">
        <v>74</v>
      </c>
      <c r="C38" s="487"/>
      <c r="D38" s="487"/>
      <c r="E38" s="487"/>
      <c r="F38" s="487"/>
      <c r="G38" s="487"/>
      <c r="H38" s="487"/>
      <c r="I38" s="487"/>
    </row>
    <row r="39" s="460" customFormat="1" ht="21" customHeight="1" spans="1:9">
      <c r="A39" s="437">
        <v>9</v>
      </c>
      <c r="B39" s="436" t="s">
        <v>75</v>
      </c>
      <c r="C39" s="436"/>
      <c r="D39" s="436"/>
      <c r="E39" s="436"/>
      <c r="F39" s="436"/>
      <c r="G39" s="436"/>
      <c r="H39" s="436"/>
      <c r="I39" s="436"/>
    </row>
    <row r="40" s="460" customFormat="1" ht="21" customHeight="1" spans="1:9">
      <c r="A40" s="437">
        <v>10</v>
      </c>
      <c r="B40" s="488" t="s">
        <v>128</v>
      </c>
      <c r="C40" s="488"/>
      <c r="D40" s="488"/>
      <c r="E40" s="488"/>
      <c r="F40" s="488"/>
      <c r="G40" s="488"/>
      <c r="H40" s="488"/>
      <c r="I40" s="488"/>
    </row>
    <row r="41" s="460" customFormat="1" ht="21" customHeight="1" spans="1:9">
      <c r="A41" s="437">
        <v>11</v>
      </c>
      <c r="B41" s="489" t="s">
        <v>77</v>
      </c>
      <c r="C41" s="490"/>
      <c r="D41" s="490"/>
      <c r="E41" s="490"/>
      <c r="F41" s="490"/>
      <c r="G41" s="490"/>
      <c r="H41" s="490"/>
      <c r="I41" s="509"/>
    </row>
    <row r="42" s="460" customFormat="1" ht="21" customHeight="1" spans="1:9">
      <c r="A42" s="437">
        <v>12</v>
      </c>
      <c r="B42" s="489" t="s">
        <v>78</v>
      </c>
      <c r="C42" s="490"/>
      <c r="D42" s="490"/>
      <c r="E42" s="490"/>
      <c r="F42" s="490"/>
      <c r="G42" s="490"/>
      <c r="H42" s="490"/>
      <c r="I42" s="509"/>
    </row>
    <row r="43" s="460" customFormat="1" ht="21" customHeight="1" spans="1:9">
      <c r="A43" s="437">
        <v>13</v>
      </c>
      <c r="B43" s="444" t="s">
        <v>129</v>
      </c>
      <c r="C43" s="444"/>
      <c r="D43" s="444"/>
      <c r="E43" s="444"/>
      <c r="F43" s="444"/>
      <c r="G43" s="444"/>
      <c r="H43" s="444"/>
      <c r="I43" s="444"/>
    </row>
    <row r="44" s="460" customFormat="1" ht="34" customHeight="1" spans="1:9">
      <c r="A44" s="437">
        <v>14</v>
      </c>
      <c r="B44" s="491" t="s">
        <v>80</v>
      </c>
      <c r="C44" s="492"/>
      <c r="D44" s="492"/>
      <c r="E44" s="492"/>
      <c r="F44" s="492"/>
      <c r="G44" s="492"/>
      <c r="H44" s="492"/>
      <c r="I44" s="510"/>
    </row>
    <row r="45" s="460" customFormat="1" ht="22" customHeight="1" spans="1:9">
      <c r="A45" s="437">
        <v>15</v>
      </c>
      <c r="B45" s="491" t="s">
        <v>81</v>
      </c>
      <c r="C45" s="492"/>
      <c r="D45" s="492"/>
      <c r="E45" s="492"/>
      <c r="F45" s="492"/>
      <c r="G45" s="492"/>
      <c r="H45" s="492"/>
      <c r="I45" s="510"/>
    </row>
    <row r="46" s="460" customFormat="1" ht="21" customHeight="1" spans="1:9">
      <c r="A46" s="437">
        <v>16</v>
      </c>
      <c r="B46" s="445" t="s">
        <v>82</v>
      </c>
      <c r="C46" s="445"/>
      <c r="D46" s="445"/>
      <c r="E46" s="445"/>
      <c r="F46" s="445"/>
      <c r="G46" s="445"/>
      <c r="H46" s="445"/>
      <c r="I46" s="445"/>
    </row>
    <row r="47" s="460" customFormat="1" ht="102" customHeight="1" spans="1:9">
      <c r="A47" s="437">
        <v>17</v>
      </c>
      <c r="B47" s="439" t="s">
        <v>83</v>
      </c>
      <c r="C47" s="439"/>
      <c r="D47" s="439"/>
      <c r="E47" s="439"/>
      <c r="F47" s="439"/>
      <c r="G47" s="439"/>
      <c r="H47" s="439"/>
      <c r="I47" s="439"/>
    </row>
    <row r="48" s="461" customFormat="1" ht="118" customHeight="1" spans="1:9">
      <c r="A48" s="373" t="s">
        <v>84</v>
      </c>
      <c r="B48" s="373"/>
      <c r="C48" s="373"/>
      <c r="D48" s="373"/>
      <c r="E48" s="373"/>
      <c r="F48" s="373"/>
      <c r="G48" s="373"/>
      <c r="H48" s="373"/>
      <c r="I48" s="373"/>
    </row>
  </sheetData>
  <mergeCells count="56">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workbookViewId="0">
      <selection activeCell="O5" sqref="O5:O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1" customWidth="1"/>
  </cols>
  <sheetData>
    <row r="1" customFormat="1" ht="69" customHeight="1" spans="1:17">
      <c r="A1" s="382" t="str">
        <f>_xlfn.DISPIMG("ID_678BBB40FA1A46A29A009CCCC352BCC2",1)</f>
        <v>=DISPIMG("ID_678BBB40FA1A46A29A009CCCC352BCC2",1)</v>
      </c>
      <c r="B1" s="382"/>
      <c r="C1" s="382"/>
      <c r="D1" s="382"/>
      <c r="E1" s="383"/>
      <c r="F1" s="383"/>
      <c r="G1" s="382" t="s">
        <v>130</v>
      </c>
      <c r="H1" s="382"/>
      <c r="I1" s="382"/>
      <c r="J1" s="382"/>
      <c r="K1" s="382"/>
      <c r="L1" s="382"/>
      <c r="M1" s="383"/>
      <c r="N1" s="383"/>
      <c r="O1" s="446"/>
      <c r="P1" s="446"/>
      <c r="Q1" s="457"/>
    </row>
    <row r="2" customFormat="1" ht="74" customHeight="1" spans="1:17">
      <c r="A2" s="384" t="s">
        <v>131</v>
      </c>
      <c r="B2" s="385"/>
      <c r="C2" s="385"/>
      <c r="D2" s="385"/>
      <c r="E2" s="385"/>
      <c r="F2" s="385"/>
      <c r="G2" s="385"/>
      <c r="H2" s="385"/>
      <c r="I2" s="384" t="s">
        <v>132</v>
      </c>
      <c r="J2" s="385"/>
      <c r="K2" s="385"/>
      <c r="L2" s="385"/>
      <c r="M2" s="385"/>
      <c r="N2" s="385"/>
      <c r="O2" s="385"/>
      <c r="P2" s="385"/>
      <c r="Q2" s="458"/>
    </row>
    <row r="3" customFormat="1" ht="22" customHeight="1" spans="1:17">
      <c r="A3" s="386" t="s">
        <v>37</v>
      </c>
      <c r="B3" s="387" t="s">
        <v>38</v>
      </c>
      <c r="C3" s="388" t="s">
        <v>39</v>
      </c>
      <c r="D3" s="389"/>
      <c r="E3" s="389"/>
      <c r="F3" s="390"/>
      <c r="G3" s="387" t="s">
        <v>40</v>
      </c>
      <c r="H3" s="391" t="s">
        <v>109</v>
      </c>
      <c r="I3" s="386" t="s">
        <v>37</v>
      </c>
      <c r="J3" s="387" t="s">
        <v>38</v>
      </c>
      <c r="K3" s="447" t="s">
        <v>39</v>
      </c>
      <c r="L3" s="448"/>
      <c r="M3" s="448"/>
      <c r="N3" s="448"/>
      <c r="O3" s="449"/>
      <c r="P3" s="387" t="s">
        <v>40</v>
      </c>
      <c r="Q3" s="459" t="s">
        <v>109</v>
      </c>
    </row>
    <row r="4" customFormat="1" ht="22" customHeight="1" spans="1:17">
      <c r="A4" s="392"/>
      <c r="B4" s="393"/>
      <c r="C4" s="394" t="s">
        <v>133</v>
      </c>
      <c r="D4" s="394" t="s">
        <v>134</v>
      </c>
      <c r="E4" s="394" t="s">
        <v>135</v>
      </c>
      <c r="F4" s="394" t="s">
        <v>47</v>
      </c>
      <c r="G4" s="387"/>
      <c r="H4" s="391"/>
      <c r="I4" s="392"/>
      <c r="J4" s="393"/>
      <c r="K4" s="394" t="s">
        <v>133</v>
      </c>
      <c r="L4" s="394" t="s">
        <v>134</v>
      </c>
      <c r="M4" s="394" t="s">
        <v>135</v>
      </c>
      <c r="N4" s="394" t="s">
        <v>136</v>
      </c>
      <c r="O4" s="394" t="s">
        <v>47</v>
      </c>
      <c r="P4" s="387"/>
      <c r="Q4" s="459"/>
    </row>
    <row r="5" customFormat="1" ht="40" customHeight="1" spans="1:17">
      <c r="A5" s="395" t="s">
        <v>137</v>
      </c>
      <c r="B5" s="396" t="s">
        <v>111</v>
      </c>
      <c r="C5" s="397">
        <f t="shared" ref="C5:C10" si="0">D5+2</f>
        <v>9</v>
      </c>
      <c r="D5" s="397">
        <f>E5+1</f>
        <v>7</v>
      </c>
      <c r="E5" s="397">
        <f>E8-1</f>
        <v>6</v>
      </c>
      <c r="F5" s="398" t="s">
        <v>112</v>
      </c>
      <c r="G5" s="399" t="s">
        <v>29</v>
      </c>
      <c r="H5" s="400" t="s">
        <v>138</v>
      </c>
      <c r="I5" s="395" t="s">
        <v>139</v>
      </c>
      <c r="J5" s="396" t="s">
        <v>111</v>
      </c>
      <c r="K5" s="397">
        <f>C5-1</f>
        <v>8</v>
      </c>
      <c r="L5" s="397">
        <f>D5-1</f>
        <v>6</v>
      </c>
      <c r="M5" s="397">
        <f t="shared" ref="M5:M10" si="1">E5-1</f>
        <v>5</v>
      </c>
      <c r="N5" s="450">
        <v>950</v>
      </c>
      <c r="O5" s="410" t="s">
        <v>140</v>
      </c>
      <c r="P5" s="399" t="s">
        <v>29</v>
      </c>
      <c r="Q5" s="400" t="s">
        <v>141</v>
      </c>
    </row>
    <row r="6" customFormat="1" ht="40" customHeight="1" spans="1:17">
      <c r="A6" s="401"/>
      <c r="B6" s="402" t="s">
        <v>115</v>
      </c>
      <c r="C6" s="403">
        <f t="shared" si="0"/>
        <v>9.5</v>
      </c>
      <c r="D6" s="403">
        <f t="shared" ref="D5:D10" si="2">E6+1</f>
        <v>7.5</v>
      </c>
      <c r="E6" s="403">
        <f>E5+0.5</f>
        <v>6.5</v>
      </c>
      <c r="F6" s="404"/>
      <c r="G6" s="405"/>
      <c r="H6" s="400"/>
      <c r="I6" s="401"/>
      <c r="J6" s="402" t="s">
        <v>115</v>
      </c>
      <c r="K6" s="403">
        <f>C6-1</f>
        <v>8.5</v>
      </c>
      <c r="L6" s="403">
        <f>D6-1</f>
        <v>6.5</v>
      </c>
      <c r="M6" s="403">
        <f t="shared" si="1"/>
        <v>5.5</v>
      </c>
      <c r="N6" s="451">
        <v>1000</v>
      </c>
      <c r="O6" s="404"/>
      <c r="P6" s="405"/>
      <c r="Q6" s="400"/>
    </row>
    <row r="7" customFormat="1" ht="40" customHeight="1" spans="1:17">
      <c r="A7" s="406"/>
      <c r="B7" s="407" t="s">
        <v>116</v>
      </c>
      <c r="C7" s="408">
        <f t="shared" si="0"/>
        <v>10</v>
      </c>
      <c r="D7" s="408">
        <f t="shared" si="2"/>
        <v>8</v>
      </c>
      <c r="E7" s="408">
        <f>E6+0.5</f>
        <v>7</v>
      </c>
      <c r="F7" s="409"/>
      <c r="G7" s="405"/>
      <c r="H7" s="400"/>
      <c r="I7" s="406"/>
      <c r="J7" s="407" t="s">
        <v>116</v>
      </c>
      <c r="K7" s="408">
        <f>C7-1</f>
        <v>9</v>
      </c>
      <c r="L7" s="408">
        <f>D7-1</f>
        <v>7</v>
      </c>
      <c r="M7" s="408">
        <f t="shared" si="1"/>
        <v>6</v>
      </c>
      <c r="N7" s="452">
        <v>1100</v>
      </c>
      <c r="O7" s="409"/>
      <c r="P7" s="405"/>
      <c r="Q7" s="400"/>
    </row>
    <row r="8" customFormat="1" ht="40" customHeight="1" spans="1:17">
      <c r="A8" s="395" t="s">
        <v>142</v>
      </c>
      <c r="B8" s="396" t="s">
        <v>49</v>
      </c>
      <c r="C8" s="397">
        <f t="shared" si="0"/>
        <v>10</v>
      </c>
      <c r="D8" s="397">
        <f t="shared" si="2"/>
        <v>8</v>
      </c>
      <c r="E8" s="397">
        <v>7</v>
      </c>
      <c r="F8" s="410" t="s">
        <v>50</v>
      </c>
      <c r="G8" s="399"/>
      <c r="H8" s="400"/>
      <c r="I8" s="395" t="s">
        <v>143</v>
      </c>
      <c r="J8" s="396" t="s">
        <v>49</v>
      </c>
      <c r="K8" s="397">
        <f t="shared" ref="K5:K10" si="3">L8+2</f>
        <v>9</v>
      </c>
      <c r="L8" s="397">
        <f t="shared" ref="L5:L10" si="4">M8+1</f>
        <v>7</v>
      </c>
      <c r="M8" s="397">
        <f t="shared" si="1"/>
        <v>6</v>
      </c>
      <c r="N8" s="450"/>
      <c r="O8" s="410" t="s">
        <v>50</v>
      </c>
      <c r="P8" s="399"/>
      <c r="Q8" s="400"/>
    </row>
    <row r="9" customFormat="1" ht="40" customHeight="1" spans="1:17">
      <c r="A9" s="401"/>
      <c r="B9" s="402" t="s">
        <v>52</v>
      </c>
      <c r="C9" s="403">
        <f t="shared" si="0"/>
        <v>11</v>
      </c>
      <c r="D9" s="403">
        <f t="shared" si="2"/>
        <v>9</v>
      </c>
      <c r="E9" s="403">
        <f>E8+1</f>
        <v>8</v>
      </c>
      <c r="F9" s="404"/>
      <c r="G9" s="399"/>
      <c r="H9" s="400"/>
      <c r="I9" s="401"/>
      <c r="J9" s="402" t="s">
        <v>52</v>
      </c>
      <c r="K9" s="403">
        <f t="shared" si="3"/>
        <v>10</v>
      </c>
      <c r="L9" s="403">
        <f t="shared" si="4"/>
        <v>8</v>
      </c>
      <c r="M9" s="403">
        <f t="shared" si="1"/>
        <v>7</v>
      </c>
      <c r="N9" s="451"/>
      <c r="O9" s="404"/>
      <c r="P9" s="399"/>
      <c r="Q9" s="400"/>
    </row>
    <row r="10" customFormat="1" ht="40" customHeight="1" spans="1:17">
      <c r="A10" s="406"/>
      <c r="B10" s="407" t="s">
        <v>53</v>
      </c>
      <c r="C10" s="408">
        <f t="shared" si="0"/>
        <v>13</v>
      </c>
      <c r="D10" s="408">
        <f t="shared" si="2"/>
        <v>11</v>
      </c>
      <c r="E10" s="408">
        <f>E9+2</f>
        <v>10</v>
      </c>
      <c r="F10" s="409"/>
      <c r="G10" s="411"/>
      <c r="H10" s="412"/>
      <c r="I10" s="406"/>
      <c r="J10" s="407" t="s">
        <v>53</v>
      </c>
      <c r="K10" s="408">
        <f t="shared" si="3"/>
        <v>12</v>
      </c>
      <c r="L10" s="408">
        <f t="shared" si="4"/>
        <v>10</v>
      </c>
      <c r="M10" s="408">
        <f t="shared" si="1"/>
        <v>9</v>
      </c>
      <c r="N10" s="452"/>
      <c r="O10" s="409"/>
      <c r="P10" s="411"/>
      <c r="Q10" s="412"/>
    </row>
    <row r="11" customFormat="1" ht="41" customHeight="1" spans="1:17">
      <c r="A11" s="413" t="s">
        <v>144</v>
      </c>
      <c r="B11" s="414"/>
      <c r="C11" s="414"/>
      <c r="D11" s="414"/>
      <c r="E11" s="414"/>
      <c r="F11" s="414"/>
      <c r="G11" s="385"/>
      <c r="H11" s="415"/>
      <c r="Q11" s="381"/>
    </row>
    <row r="12" customFormat="1" ht="22" customHeight="1" spans="1:17">
      <c r="A12" s="386" t="s">
        <v>37</v>
      </c>
      <c r="B12" s="387" t="s">
        <v>38</v>
      </c>
      <c r="C12" s="388" t="s">
        <v>39</v>
      </c>
      <c r="D12" s="389"/>
      <c r="E12" s="389"/>
      <c r="F12" s="390"/>
      <c r="G12" s="387" t="s">
        <v>40</v>
      </c>
      <c r="H12" s="391" t="s">
        <v>109</v>
      </c>
      <c r="Q12" s="381"/>
    </row>
    <row r="13" customFormat="1" ht="22" customHeight="1" spans="1:17">
      <c r="A13" s="392"/>
      <c r="B13" s="393"/>
      <c r="C13" s="394" t="s">
        <v>133</v>
      </c>
      <c r="D13" s="394" t="s">
        <v>134</v>
      </c>
      <c r="E13" s="394" t="s">
        <v>135</v>
      </c>
      <c r="F13" s="394" t="s">
        <v>47</v>
      </c>
      <c r="G13" s="393"/>
      <c r="H13" s="416"/>
      <c r="Q13" s="381"/>
    </row>
    <row r="14" customFormat="1" ht="35" customHeight="1" spans="1:17">
      <c r="A14" s="395" t="s">
        <v>145</v>
      </c>
      <c r="B14" s="396" t="s">
        <v>49</v>
      </c>
      <c r="C14" s="397">
        <f>D14+2</f>
        <v>11</v>
      </c>
      <c r="D14" s="397">
        <f>E14+1</f>
        <v>9</v>
      </c>
      <c r="E14" s="397">
        <f>E8+1</f>
        <v>8</v>
      </c>
      <c r="F14" s="417" t="s">
        <v>50</v>
      </c>
      <c r="G14" s="418" t="s">
        <v>29</v>
      </c>
      <c r="H14" s="419" t="s">
        <v>146</v>
      </c>
      <c r="Q14" s="381"/>
    </row>
    <row r="15" customFormat="1" ht="35" customHeight="1" spans="1:17">
      <c r="A15" s="401"/>
      <c r="B15" s="402" t="s">
        <v>52</v>
      </c>
      <c r="C15" s="403">
        <f>D15+2</f>
        <v>12</v>
      </c>
      <c r="D15" s="403">
        <f>E15+1</f>
        <v>10</v>
      </c>
      <c r="E15" s="403">
        <f>E14+1</f>
        <v>9</v>
      </c>
      <c r="F15" s="420"/>
      <c r="G15" s="421"/>
      <c r="H15" s="422"/>
      <c r="Q15" s="381"/>
    </row>
    <row r="16" customFormat="1" ht="35" customHeight="1" spans="1:17">
      <c r="A16" s="401"/>
      <c r="B16" s="402" t="s">
        <v>53</v>
      </c>
      <c r="C16" s="403">
        <f>D16+2</f>
        <v>13</v>
      </c>
      <c r="D16" s="403">
        <f>E16+1</f>
        <v>11</v>
      </c>
      <c r="E16" s="403">
        <f>E15+1</f>
        <v>10</v>
      </c>
      <c r="F16" s="420"/>
      <c r="G16" s="421"/>
      <c r="H16" s="422"/>
      <c r="Q16" s="381"/>
    </row>
    <row r="17" customFormat="1" ht="127" customHeight="1" spans="1:17">
      <c r="A17" s="406"/>
      <c r="B17" s="423" t="s">
        <v>59</v>
      </c>
      <c r="C17" s="408">
        <f>D17+2</f>
        <v>15</v>
      </c>
      <c r="D17" s="408">
        <f>E17+1</f>
        <v>13</v>
      </c>
      <c r="E17" s="408">
        <f t="shared" ref="E15:E17" si="5">E16+2</f>
        <v>12</v>
      </c>
      <c r="F17" s="424"/>
      <c r="G17" s="423"/>
      <c r="H17" s="425"/>
      <c r="Q17" s="381"/>
    </row>
    <row r="18" ht="42" customHeight="1" spans="1:16">
      <c r="A18" s="426" t="s">
        <v>147</v>
      </c>
      <c r="B18" s="427"/>
      <c r="C18" s="427"/>
      <c r="D18" s="427"/>
      <c r="E18" s="427"/>
      <c r="F18" s="427"/>
      <c r="G18" s="427"/>
      <c r="H18" s="427"/>
      <c r="I18" s="427"/>
      <c r="J18" s="427"/>
      <c r="K18" s="427"/>
      <c r="L18" s="427"/>
      <c r="M18" s="427"/>
      <c r="N18" s="427"/>
      <c r="O18" s="427"/>
      <c r="P18" s="427"/>
    </row>
    <row r="19" ht="14.25" spans="1:16">
      <c r="A19" s="428" t="s">
        <v>148</v>
      </c>
      <c r="B19" s="429"/>
      <c r="C19" s="430"/>
      <c r="D19" s="430"/>
      <c r="E19" s="431" t="s">
        <v>63</v>
      </c>
      <c r="F19" s="432"/>
      <c r="G19" s="432"/>
      <c r="H19" s="432"/>
      <c r="I19" s="432"/>
      <c r="J19" s="453"/>
      <c r="K19" s="453"/>
      <c r="L19" s="453"/>
      <c r="M19" s="454" t="s">
        <v>64</v>
      </c>
      <c r="N19" s="455"/>
      <c r="O19" s="455"/>
      <c r="P19" s="455"/>
    </row>
    <row r="20" ht="14.25" spans="1:16">
      <c r="A20" s="433"/>
      <c r="B20" s="434"/>
      <c r="C20" s="430"/>
      <c r="D20" s="430"/>
      <c r="E20" s="431"/>
      <c r="F20" s="432"/>
      <c r="G20" s="432"/>
      <c r="H20" s="432"/>
      <c r="I20" s="432"/>
      <c r="J20" s="453"/>
      <c r="K20" s="453"/>
      <c r="L20" s="453"/>
      <c r="M20" s="456"/>
      <c r="N20" s="455"/>
      <c r="O20" s="455"/>
      <c r="P20" s="455"/>
    </row>
    <row r="21" ht="34" customHeight="1" spans="1:16">
      <c r="A21" s="435" t="s">
        <v>65</v>
      </c>
      <c r="B21" s="436" t="s">
        <v>66</v>
      </c>
      <c r="C21" s="436"/>
      <c r="D21" s="436"/>
      <c r="E21" s="436"/>
      <c r="F21" s="436"/>
      <c r="G21" s="436"/>
      <c r="H21" s="436"/>
      <c r="I21" s="436"/>
      <c r="J21" s="436"/>
      <c r="K21" s="436"/>
      <c r="L21" s="436"/>
      <c r="M21" s="436"/>
      <c r="N21" s="436"/>
      <c r="O21" s="436"/>
      <c r="P21" s="436"/>
    </row>
    <row r="22" ht="34" customHeight="1" spans="1:16">
      <c r="A22" s="437">
        <v>1</v>
      </c>
      <c r="B22" s="438" t="s">
        <v>127</v>
      </c>
      <c r="C22" s="438"/>
      <c r="D22" s="438"/>
      <c r="E22" s="438"/>
      <c r="F22" s="438"/>
      <c r="G22" s="438"/>
      <c r="H22" s="438"/>
      <c r="I22" s="438"/>
      <c r="J22" s="438"/>
      <c r="K22" s="438"/>
      <c r="L22" s="438"/>
      <c r="M22" s="438"/>
      <c r="N22" s="438"/>
      <c r="O22" s="438"/>
      <c r="P22" s="438"/>
    </row>
    <row r="23" ht="40" customHeight="1" spans="1:16">
      <c r="A23" s="437">
        <v>2</v>
      </c>
      <c r="B23" s="439" t="s">
        <v>68</v>
      </c>
      <c r="C23" s="439"/>
      <c r="D23" s="439"/>
      <c r="E23" s="439"/>
      <c r="F23" s="439"/>
      <c r="G23" s="439"/>
      <c r="H23" s="439"/>
      <c r="I23" s="439"/>
      <c r="J23" s="439"/>
      <c r="K23" s="439"/>
      <c r="L23" s="439"/>
      <c r="M23" s="439"/>
      <c r="N23" s="439"/>
      <c r="O23" s="439"/>
      <c r="P23" s="439"/>
    </row>
    <row r="24" ht="49" customHeight="1" spans="1:16">
      <c r="A24" s="437">
        <v>3</v>
      </c>
      <c r="B24" s="440" t="s">
        <v>69</v>
      </c>
      <c r="C24" s="440"/>
      <c r="D24" s="440"/>
      <c r="E24" s="440"/>
      <c r="F24" s="440"/>
      <c r="G24" s="440"/>
      <c r="H24" s="440"/>
      <c r="I24" s="440"/>
      <c r="J24" s="440"/>
      <c r="K24" s="440"/>
      <c r="L24" s="440"/>
      <c r="M24" s="440"/>
      <c r="N24" s="440"/>
      <c r="O24" s="440"/>
      <c r="P24" s="440"/>
    </row>
    <row r="25" ht="35" customHeight="1" spans="1:16">
      <c r="A25" s="437">
        <v>4</v>
      </c>
      <c r="B25" s="438" t="s">
        <v>70</v>
      </c>
      <c r="C25" s="438"/>
      <c r="D25" s="438"/>
      <c r="E25" s="438"/>
      <c r="F25" s="438"/>
      <c r="G25" s="438"/>
      <c r="H25" s="438"/>
      <c r="I25" s="438"/>
      <c r="J25" s="438"/>
      <c r="K25" s="438"/>
      <c r="L25" s="438"/>
      <c r="M25" s="438"/>
      <c r="N25" s="438"/>
      <c r="O25" s="438"/>
      <c r="P25" s="438"/>
    </row>
    <row r="26" ht="90" customHeight="1" spans="1:16">
      <c r="A26" s="437">
        <v>5</v>
      </c>
      <c r="B26" s="436" t="s">
        <v>149</v>
      </c>
      <c r="C26" s="436"/>
      <c r="D26" s="436"/>
      <c r="E26" s="436"/>
      <c r="F26" s="436"/>
      <c r="G26" s="436"/>
      <c r="H26" s="436"/>
      <c r="I26" s="436"/>
      <c r="J26" s="436"/>
      <c r="K26" s="436"/>
      <c r="L26" s="436"/>
      <c r="M26" s="436"/>
      <c r="N26" s="436"/>
      <c r="O26" s="436"/>
      <c r="P26" s="436"/>
    </row>
    <row r="27" ht="24" customHeight="1" spans="1:16">
      <c r="A27" s="437">
        <v>6</v>
      </c>
      <c r="B27" s="441" t="s">
        <v>72</v>
      </c>
      <c r="C27" s="441"/>
      <c r="D27" s="441"/>
      <c r="E27" s="441"/>
      <c r="F27" s="441"/>
      <c r="G27" s="441"/>
      <c r="H27" s="441"/>
      <c r="I27" s="441"/>
      <c r="J27" s="441"/>
      <c r="K27" s="441"/>
      <c r="L27" s="441"/>
      <c r="M27" s="441"/>
      <c r="N27" s="441"/>
      <c r="O27" s="441"/>
      <c r="P27" s="441"/>
    </row>
    <row r="28" ht="22" customHeight="1" spans="1:16">
      <c r="A28" s="437">
        <v>7</v>
      </c>
      <c r="B28" s="441" t="s">
        <v>73</v>
      </c>
      <c r="C28" s="441"/>
      <c r="D28" s="441"/>
      <c r="E28" s="441"/>
      <c r="F28" s="441"/>
      <c r="G28" s="441"/>
      <c r="H28" s="441"/>
      <c r="I28" s="441"/>
      <c r="J28" s="441"/>
      <c r="K28" s="441"/>
      <c r="L28" s="441"/>
      <c r="M28" s="441"/>
      <c r="N28" s="441"/>
      <c r="O28" s="441"/>
      <c r="P28" s="441"/>
    </row>
    <row r="29" ht="22" customHeight="1" spans="1:16">
      <c r="A29" s="437">
        <v>8</v>
      </c>
      <c r="B29" s="442" t="s">
        <v>74</v>
      </c>
      <c r="C29" s="442"/>
      <c r="D29" s="442"/>
      <c r="E29" s="442"/>
      <c r="F29" s="442"/>
      <c r="G29" s="442"/>
      <c r="H29" s="442"/>
      <c r="I29" s="442"/>
      <c r="J29" s="442"/>
      <c r="K29" s="442"/>
      <c r="L29" s="442"/>
      <c r="M29" s="442"/>
      <c r="N29" s="442"/>
      <c r="O29" s="442"/>
      <c r="P29" s="442"/>
    </row>
    <row r="30" ht="22" customHeight="1" spans="1:16">
      <c r="A30" s="437">
        <v>9</v>
      </c>
      <c r="B30" s="436" t="s">
        <v>150</v>
      </c>
      <c r="C30" s="436"/>
      <c r="D30" s="436"/>
      <c r="E30" s="436"/>
      <c r="F30" s="436"/>
      <c r="G30" s="436"/>
      <c r="H30" s="436"/>
      <c r="I30" s="436"/>
      <c r="J30" s="436"/>
      <c r="K30" s="436"/>
      <c r="L30" s="436"/>
      <c r="M30" s="436"/>
      <c r="N30" s="436"/>
      <c r="O30" s="436"/>
      <c r="P30" s="436"/>
    </row>
    <row r="31" ht="22" customHeight="1" spans="1:16">
      <c r="A31" s="437">
        <v>10</v>
      </c>
      <c r="B31" s="443" t="s">
        <v>77</v>
      </c>
      <c r="C31" s="443"/>
      <c r="D31" s="443"/>
      <c r="E31" s="443"/>
      <c r="F31" s="443"/>
      <c r="G31" s="443"/>
      <c r="H31" s="443"/>
      <c r="I31" s="443"/>
      <c r="J31" s="443"/>
      <c r="K31" s="443"/>
      <c r="L31" s="443"/>
      <c r="M31" s="443"/>
      <c r="N31" s="443"/>
      <c r="O31" s="443"/>
      <c r="P31" s="443"/>
    </row>
    <row r="32" ht="22" customHeight="1" spans="1:16">
      <c r="A32" s="437">
        <v>11</v>
      </c>
      <c r="B32" s="443" t="s">
        <v>78</v>
      </c>
      <c r="C32" s="443"/>
      <c r="D32" s="443"/>
      <c r="E32" s="443"/>
      <c r="F32" s="443"/>
      <c r="G32" s="443"/>
      <c r="H32" s="443"/>
      <c r="I32" s="443"/>
      <c r="J32" s="443"/>
      <c r="K32" s="443"/>
      <c r="L32" s="443"/>
      <c r="M32" s="443"/>
      <c r="N32" s="443"/>
      <c r="O32" s="443"/>
      <c r="P32" s="443"/>
    </row>
    <row r="33" ht="22" customHeight="1" spans="1:16">
      <c r="A33" s="437">
        <v>12</v>
      </c>
      <c r="B33" s="444" t="s">
        <v>129</v>
      </c>
      <c r="C33" s="444"/>
      <c r="D33" s="444"/>
      <c r="E33" s="444"/>
      <c r="F33" s="444"/>
      <c r="G33" s="444"/>
      <c r="H33" s="444"/>
      <c r="I33" s="444"/>
      <c r="J33" s="444"/>
      <c r="K33" s="444"/>
      <c r="L33" s="444"/>
      <c r="M33" s="444"/>
      <c r="N33" s="444"/>
      <c r="O33" s="444"/>
      <c r="P33" s="444"/>
    </row>
    <row r="34" ht="54" customHeight="1" spans="1:16">
      <c r="A34" s="437">
        <v>13</v>
      </c>
      <c r="B34" s="439" t="s">
        <v>80</v>
      </c>
      <c r="C34" s="439"/>
      <c r="D34" s="439"/>
      <c r="E34" s="439"/>
      <c r="F34" s="439"/>
      <c r="G34" s="439"/>
      <c r="H34" s="439"/>
      <c r="I34" s="439"/>
      <c r="J34" s="439"/>
      <c r="K34" s="439"/>
      <c r="L34" s="439"/>
      <c r="M34" s="439"/>
      <c r="N34" s="439"/>
      <c r="O34" s="439"/>
      <c r="P34" s="439"/>
    </row>
    <row r="35" ht="22" customHeight="1" spans="1:16">
      <c r="A35" s="437">
        <v>14</v>
      </c>
      <c r="B35" s="439" t="s">
        <v>81</v>
      </c>
      <c r="C35" s="439"/>
      <c r="D35" s="439"/>
      <c r="E35" s="439"/>
      <c r="F35" s="439"/>
      <c r="G35" s="439"/>
      <c r="H35" s="439"/>
      <c r="I35" s="439"/>
      <c r="J35" s="439"/>
      <c r="K35" s="439"/>
      <c r="L35" s="439"/>
      <c r="M35" s="439"/>
      <c r="N35" s="439"/>
      <c r="O35" s="439"/>
      <c r="P35" s="439"/>
    </row>
    <row r="36" ht="22" customHeight="1" spans="1:16">
      <c r="A36" s="437">
        <v>15</v>
      </c>
      <c r="B36" s="445" t="s">
        <v>82</v>
      </c>
      <c r="C36" s="445"/>
      <c r="D36" s="445"/>
      <c r="E36" s="445"/>
      <c r="F36" s="445"/>
      <c r="G36" s="445"/>
      <c r="H36" s="445"/>
      <c r="I36" s="445"/>
      <c r="J36" s="445"/>
      <c r="K36" s="445"/>
      <c r="L36" s="445"/>
      <c r="M36" s="445"/>
      <c r="N36" s="445"/>
      <c r="O36" s="445"/>
      <c r="P36" s="445"/>
    </row>
  </sheetData>
  <mergeCells count="56">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151</v>
      </c>
      <c r="B1" s="347"/>
      <c r="C1" s="347"/>
      <c r="D1" s="347"/>
      <c r="E1" s="347"/>
      <c r="F1" s="347"/>
      <c r="G1" s="347"/>
      <c r="H1" s="347"/>
      <c r="I1" s="347"/>
      <c r="J1" s="343" t="s">
        <v>152</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153</v>
      </c>
      <c r="B4" s="350"/>
      <c r="C4" s="349" t="s">
        <v>154</v>
      </c>
      <c r="D4" s="350" t="s">
        <v>155</v>
      </c>
      <c r="E4" s="350" t="s">
        <v>156</v>
      </c>
      <c r="F4" s="350" t="s">
        <v>157</v>
      </c>
      <c r="G4" s="350" t="s">
        <v>158</v>
      </c>
      <c r="H4" s="349" t="s">
        <v>4</v>
      </c>
      <c r="I4" s="314" t="s">
        <v>159</v>
      </c>
    </row>
    <row r="5" s="21" customFormat="1" ht="144" customHeight="1" spans="1:9">
      <c r="A5" s="351" t="s">
        <v>160</v>
      </c>
      <c r="B5" s="351"/>
      <c r="C5" s="352" t="s">
        <v>161</v>
      </c>
      <c r="D5" s="353">
        <f>E5+4</f>
        <v>15</v>
      </c>
      <c r="E5" s="353">
        <v>11</v>
      </c>
      <c r="F5" s="353">
        <f>E5</f>
        <v>11</v>
      </c>
      <c r="G5" s="353">
        <f>F5</f>
        <v>11</v>
      </c>
      <c r="H5" s="354" t="s">
        <v>162</v>
      </c>
      <c r="I5" s="354" t="s">
        <v>163</v>
      </c>
    </row>
    <row r="6" s="21" customFormat="1" ht="96" customHeight="1" spans="1:9">
      <c r="A6" s="351" t="s">
        <v>164</v>
      </c>
      <c r="B6" s="351"/>
      <c r="C6" s="352" t="s">
        <v>161</v>
      </c>
      <c r="D6" s="353">
        <f>E6+4</f>
        <v>17.5</v>
      </c>
      <c r="E6" s="353">
        <v>13.5</v>
      </c>
      <c r="F6" s="353">
        <f>E6</f>
        <v>13.5</v>
      </c>
      <c r="G6" s="353">
        <f>F6</f>
        <v>13.5</v>
      </c>
      <c r="H6" s="354" t="s">
        <v>165</v>
      </c>
      <c r="I6" s="354" t="s">
        <v>163</v>
      </c>
    </row>
    <row r="7" s="21" customFormat="1" spans="1:9">
      <c r="A7" s="355" t="s">
        <v>166</v>
      </c>
      <c r="B7" s="356" t="s">
        <v>63</v>
      </c>
      <c r="C7" s="357"/>
      <c r="D7" s="357"/>
      <c r="E7" s="357"/>
      <c r="F7" s="357"/>
      <c r="G7" s="357"/>
      <c r="H7" s="357"/>
      <c r="I7" s="374"/>
    </row>
    <row r="8" s="21" customFormat="1" spans="1:9">
      <c r="A8" s="355"/>
      <c r="B8" s="358"/>
      <c r="C8" s="359"/>
      <c r="D8" s="359"/>
      <c r="E8" s="359"/>
      <c r="F8" s="359"/>
      <c r="G8" s="359"/>
      <c r="H8" s="359"/>
      <c r="I8" s="375"/>
    </row>
    <row r="9" s="21" customFormat="1" spans="1:9">
      <c r="A9" s="360"/>
      <c r="B9" s="361" t="s">
        <v>167</v>
      </c>
      <c r="C9" s="362"/>
      <c r="D9" s="362"/>
      <c r="E9" s="362"/>
      <c r="F9" s="362"/>
      <c r="G9" s="362"/>
      <c r="H9" s="362"/>
      <c r="I9" s="376"/>
    </row>
    <row r="10" s="21" customFormat="1" spans="1:9">
      <c r="A10" s="363">
        <v>1</v>
      </c>
      <c r="B10" s="361" t="s">
        <v>168</v>
      </c>
      <c r="C10" s="362"/>
      <c r="D10" s="362"/>
      <c r="E10" s="362"/>
      <c r="F10" s="362"/>
      <c r="G10" s="362"/>
      <c r="H10" s="362"/>
      <c r="I10" s="376"/>
    </row>
    <row r="11" s="21" customFormat="1" spans="1:9">
      <c r="A11" s="363">
        <v>2</v>
      </c>
      <c r="B11" s="364" t="s">
        <v>169</v>
      </c>
      <c r="C11" s="365"/>
      <c r="D11" s="365"/>
      <c r="E11" s="365"/>
      <c r="F11" s="365"/>
      <c r="G11" s="365"/>
      <c r="H11" s="365"/>
      <c r="I11" s="366"/>
    </row>
    <row r="12" s="21" customFormat="1" spans="1:9">
      <c r="A12" s="363">
        <v>3</v>
      </c>
      <c r="B12" s="364" t="s">
        <v>170</v>
      </c>
      <c r="C12" s="365"/>
      <c r="D12" s="365"/>
      <c r="E12" s="365"/>
      <c r="F12" s="365"/>
      <c r="G12" s="365"/>
      <c r="H12" s="366"/>
      <c r="I12" s="377" t="s">
        <v>171</v>
      </c>
    </row>
    <row r="13" s="21" customFormat="1" spans="1:9">
      <c r="A13" s="363">
        <v>4</v>
      </c>
      <c r="B13" s="364" t="s">
        <v>172</v>
      </c>
      <c r="C13" s="365"/>
      <c r="D13" s="365"/>
      <c r="E13" s="365"/>
      <c r="F13" s="365"/>
      <c r="G13" s="365"/>
      <c r="H13" s="366"/>
      <c r="I13" s="377" t="s">
        <v>173</v>
      </c>
    </row>
    <row r="14" s="21" customFormat="1" ht="24" spans="1:9">
      <c r="A14" s="367" t="s">
        <v>65</v>
      </c>
      <c r="B14" s="368" t="s">
        <v>174</v>
      </c>
      <c r="C14" s="369"/>
      <c r="D14" s="369"/>
      <c r="E14" s="369"/>
      <c r="F14" s="369"/>
      <c r="G14" s="369"/>
      <c r="H14" s="370"/>
      <c r="I14" s="378" t="s">
        <v>175</v>
      </c>
    </row>
    <row r="15" s="348" customFormat="1" ht="240" customHeight="1" spans="1:9">
      <c r="A15" s="371" t="s">
        <v>176</v>
      </c>
      <c r="B15" s="372"/>
      <c r="C15" s="372"/>
      <c r="D15" s="372"/>
      <c r="E15" s="372"/>
      <c r="F15" s="372"/>
      <c r="G15" s="372"/>
      <c r="H15" s="372"/>
      <c r="I15" s="379"/>
    </row>
    <row r="16" s="21" customFormat="1" ht="137" customHeight="1" spans="1:11">
      <c r="A16" s="373" t="s">
        <v>177</v>
      </c>
      <c r="B16" s="373"/>
      <c r="C16" s="373"/>
      <c r="D16" s="373"/>
      <c r="E16" s="373"/>
      <c r="F16" s="373"/>
      <c r="G16" s="373"/>
      <c r="H16" s="373"/>
      <c r="I16" s="373"/>
      <c r="J16" s="380"/>
      <c r="K16" s="380"/>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1" sqref="I1"/>
    </sheetView>
  </sheetViews>
  <sheetFormatPr defaultColWidth="9" defaultRowHeight="13.5"/>
  <cols>
    <col min="1" max="1" width="15" style="308" customWidth="1"/>
    <col min="2" max="3" width="16.125" style="308" customWidth="1"/>
    <col min="4" max="5" width="12.25" style="308" customWidth="1"/>
    <col min="6" max="6" width="12.125" style="308" customWidth="1"/>
    <col min="7" max="7" width="42.25" style="308" customWidth="1"/>
    <col min="8" max="8" width="27.625" style="308" customWidth="1"/>
    <col min="9" max="9" width="19.625" style="308" customWidth="1"/>
    <col min="10" max="10" width="14.375" style="308" customWidth="1"/>
    <col min="11" max="11" width="21.875" style="308" customWidth="1"/>
    <col min="12" max="16384" width="9" style="308"/>
  </cols>
  <sheetData>
    <row r="1" ht="48" customHeight="1" spans="1:9">
      <c r="A1" s="347" t="s">
        <v>178</v>
      </c>
      <c r="B1" s="347"/>
      <c r="C1" s="347"/>
      <c r="D1" s="347"/>
      <c r="E1" s="347"/>
      <c r="F1" s="347"/>
      <c r="G1" s="347"/>
      <c r="H1" s="347" t="s">
        <v>179</v>
      </c>
      <c r="I1" s="343" t="s">
        <v>152</v>
      </c>
    </row>
    <row r="2" s="309" customFormat="1" ht="50" customHeight="1" spans="1:9">
      <c r="A2" s="313" t="s">
        <v>153</v>
      </c>
      <c r="B2" s="313" t="s">
        <v>154</v>
      </c>
      <c r="C2" s="313" t="s">
        <v>42</v>
      </c>
      <c r="D2" s="313" t="s">
        <v>43</v>
      </c>
      <c r="E2" s="313" t="s">
        <v>44</v>
      </c>
      <c r="F2" s="313" t="s">
        <v>180</v>
      </c>
      <c r="G2" s="313" t="s">
        <v>4</v>
      </c>
      <c r="H2" s="313" t="s">
        <v>159</v>
      </c>
      <c r="I2" s="343"/>
    </row>
    <row r="3" ht="124" customHeight="1" spans="1:8">
      <c r="A3" s="313" t="s">
        <v>181</v>
      </c>
      <c r="B3" s="315" t="s">
        <v>182</v>
      </c>
      <c r="C3" s="315">
        <f>C4-3</f>
        <v>42</v>
      </c>
      <c r="D3" s="315">
        <f>D4-3</f>
        <v>41</v>
      </c>
      <c r="E3" s="315">
        <f>E4-3</f>
        <v>40</v>
      </c>
      <c r="F3" s="315">
        <f>F4-3</f>
        <v>39</v>
      </c>
      <c r="G3" s="316" t="s">
        <v>183</v>
      </c>
      <c r="H3" s="317" t="s">
        <v>184</v>
      </c>
    </row>
    <row r="4" ht="77" customHeight="1" spans="1:8">
      <c r="A4" s="313" t="s">
        <v>185</v>
      </c>
      <c r="B4" s="315" t="s">
        <v>182</v>
      </c>
      <c r="C4" s="315">
        <v>45</v>
      </c>
      <c r="D4" s="315">
        <v>44</v>
      </c>
      <c r="E4" s="315">
        <v>43</v>
      </c>
      <c r="F4" s="315">
        <v>42</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23"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产品预报</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2024-04-20T01:12:07Z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E4C7782491D0464989E8101B299D70E7_13</vt:lpwstr>
  </property>
  <property fmtid="{D5CDD505-2E9C-101B-9397-08002B2CF9AE}" pid="3" name="KSOProductBuildVer">
    <vt:lpwstr>2052-12.1.0.16729</vt:lpwstr>
  </property>
</Properties>
</file>